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Lugina\Desktop\прокуратура таблицы\"/>
    </mc:Choice>
  </mc:AlternateContent>
  <bookViews>
    <workbookView xWindow="120" yWindow="180" windowWidth="9720" windowHeight="7260" activeTab="1"/>
  </bookViews>
  <sheets>
    <sheet name="многокв.на 01.01.2025" sheetId="69" r:id="rId1"/>
    <sheet name="аварийное на 01.01.2025" sheetId="79" r:id="rId2"/>
  </sheets>
  <calcPr calcId="162913"/>
</workbook>
</file>

<file path=xl/calcChain.xml><?xml version="1.0" encoding="utf-8"?>
<calcChain xmlns="http://schemas.openxmlformats.org/spreadsheetml/2006/main">
  <c r="I60" i="79" l="1"/>
  <c r="F60" i="79"/>
  <c r="J54" i="79"/>
  <c r="G54" i="79"/>
  <c r="J53" i="79"/>
  <c r="G53" i="79"/>
  <c r="E49" i="79"/>
  <c r="E48" i="79"/>
  <c r="L44" i="79"/>
  <c r="E44" i="79"/>
  <c r="J43" i="79"/>
  <c r="K42" i="79"/>
  <c r="G42" i="79"/>
  <c r="E35" i="79"/>
  <c r="E34" i="79"/>
  <c r="K32" i="79"/>
  <c r="G32" i="79"/>
  <c r="K31" i="79"/>
  <c r="G31" i="79"/>
  <c r="L29" i="79"/>
  <c r="K28" i="79"/>
  <c r="G28" i="79"/>
  <c r="K27" i="79"/>
  <c r="G27" i="79"/>
  <c r="L26" i="79"/>
  <c r="L25" i="79"/>
  <c r="J25" i="79"/>
  <c r="E25" i="79"/>
  <c r="L24" i="79"/>
  <c r="G22" i="79"/>
  <c r="L21" i="79"/>
  <c r="J21" i="79"/>
  <c r="G21" i="79"/>
  <c r="G60" i="79" s="1"/>
  <c r="K20" i="79"/>
  <c r="G20" i="79"/>
  <c r="E18" i="79"/>
  <c r="K17" i="79"/>
  <c r="L16" i="79"/>
  <c r="K16" i="79"/>
  <c r="G16" i="79"/>
  <c r="L14" i="79"/>
  <c r="L60" i="79" s="1"/>
  <c r="J14" i="79"/>
  <c r="L13" i="79"/>
  <c r="J13" i="79"/>
  <c r="K12" i="79"/>
  <c r="E11" i="79"/>
  <c r="E10" i="79"/>
  <c r="E60" i="79" s="1"/>
  <c r="J9" i="79"/>
  <c r="J60" i="79" s="1"/>
  <c r="K7" i="79"/>
  <c r="K60" i="79" s="1"/>
  <c r="N229" i="69" l="1"/>
  <c r="M229" i="69"/>
  <c r="J229" i="69"/>
  <c r="F229" i="69"/>
  <c r="H229" i="69"/>
  <c r="L143" i="69" l="1"/>
  <c r="L21" i="69"/>
  <c r="L227" i="69"/>
  <c r="I227" i="69"/>
  <c r="E227" i="69"/>
  <c r="L226" i="69"/>
  <c r="I226" i="69"/>
  <c r="E226" i="69"/>
  <c r="L225" i="69"/>
  <c r="I225" i="69"/>
  <c r="E225" i="69"/>
  <c r="L224" i="69"/>
  <c r="I224" i="69"/>
  <c r="E224" i="69"/>
  <c r="L223" i="69"/>
  <c r="I223" i="69"/>
  <c r="E223" i="69"/>
  <c r="L222" i="69"/>
  <c r="I222" i="69"/>
  <c r="E222" i="69"/>
  <c r="L221" i="69"/>
  <c r="I221" i="69"/>
  <c r="E221" i="69"/>
  <c r="L220" i="69"/>
  <c r="I220" i="69"/>
  <c r="E220" i="69"/>
  <c r="L219" i="69"/>
  <c r="I219" i="69"/>
  <c r="E219" i="69"/>
  <c r="L218" i="69"/>
  <c r="I218" i="69"/>
  <c r="E218" i="69"/>
  <c r="L217" i="69"/>
  <c r="I217" i="69"/>
  <c r="E217" i="69"/>
  <c r="L216" i="69"/>
  <c r="I216" i="69"/>
  <c r="E216" i="69"/>
  <c r="L215" i="69"/>
  <c r="I215" i="69"/>
  <c r="E215" i="69"/>
  <c r="L214" i="69"/>
  <c r="I214" i="69"/>
  <c r="E214" i="69"/>
  <c r="L213" i="69"/>
  <c r="I213" i="69"/>
  <c r="E213" i="69"/>
  <c r="L212" i="69"/>
  <c r="I212" i="69"/>
  <c r="E212" i="69"/>
  <c r="L211" i="69"/>
  <c r="I211" i="69"/>
  <c r="E211" i="69"/>
  <c r="L210" i="69"/>
  <c r="I210" i="69"/>
  <c r="E210" i="69"/>
  <c r="L209" i="69"/>
  <c r="I209" i="69"/>
  <c r="E209" i="69"/>
  <c r="L208" i="69"/>
  <c r="I208" i="69"/>
  <c r="E208" i="69"/>
  <c r="L207" i="69"/>
  <c r="I207" i="69"/>
  <c r="E207" i="69"/>
  <c r="L206" i="69"/>
  <c r="I206" i="69"/>
  <c r="E206" i="69"/>
  <c r="L205" i="69"/>
  <c r="I205" i="69"/>
  <c r="E205" i="69"/>
  <c r="L204" i="69"/>
  <c r="I204" i="69"/>
  <c r="E204" i="69"/>
  <c r="L203" i="69"/>
  <c r="I203" i="69"/>
  <c r="E203" i="69"/>
  <c r="L202" i="69"/>
  <c r="I202" i="69"/>
  <c r="E202" i="69"/>
  <c r="L201" i="69"/>
  <c r="I201" i="69"/>
  <c r="E201" i="69"/>
  <c r="L200" i="69"/>
  <c r="I200" i="69"/>
  <c r="E200" i="69"/>
  <c r="L199" i="69"/>
  <c r="I199" i="69"/>
  <c r="E199" i="69"/>
  <c r="L198" i="69"/>
  <c r="I198" i="69"/>
  <c r="E198" i="69"/>
  <c r="L197" i="69"/>
  <c r="I197" i="69"/>
  <c r="E197" i="69"/>
  <c r="L187" i="69"/>
  <c r="I187" i="69"/>
  <c r="E187" i="69"/>
  <c r="L186" i="69"/>
  <c r="I186" i="69"/>
  <c r="E186" i="69"/>
  <c r="L185" i="69"/>
  <c r="I185" i="69"/>
  <c r="E185" i="69"/>
  <c r="L184" i="69"/>
  <c r="I184" i="69"/>
  <c r="E184" i="69"/>
  <c r="L183" i="69"/>
  <c r="I183" i="69"/>
  <c r="E183" i="69"/>
  <c r="L179" i="69"/>
  <c r="I179" i="69"/>
  <c r="E179" i="69"/>
  <c r="L178" i="69"/>
  <c r="I178" i="69"/>
  <c r="E178" i="69"/>
  <c r="L177" i="69"/>
  <c r="I177" i="69"/>
  <c r="E177" i="69"/>
  <c r="L176" i="69"/>
  <c r="I176" i="69"/>
  <c r="E176" i="69"/>
  <c r="L175" i="69"/>
  <c r="I175" i="69"/>
  <c r="E175" i="69"/>
  <c r="L174" i="69"/>
  <c r="I174" i="69"/>
  <c r="E174" i="69"/>
  <c r="L173" i="69"/>
  <c r="I173" i="69"/>
  <c r="E173" i="69"/>
  <c r="L172" i="69"/>
  <c r="I172" i="69"/>
  <c r="E172" i="69"/>
  <c r="L171" i="69"/>
  <c r="I171" i="69"/>
  <c r="E171" i="69"/>
  <c r="L166" i="69"/>
  <c r="I166" i="69"/>
  <c r="E166" i="69"/>
  <c r="L165" i="69"/>
  <c r="I165" i="69"/>
  <c r="E165" i="69"/>
  <c r="L164" i="69"/>
  <c r="I164" i="69"/>
  <c r="E164" i="69"/>
  <c r="L163" i="69"/>
  <c r="I163" i="69"/>
  <c r="E163" i="69"/>
  <c r="L162" i="69"/>
  <c r="I162" i="69"/>
  <c r="E162" i="69"/>
  <c r="L161" i="69"/>
  <c r="I161" i="69"/>
  <c r="E161" i="69"/>
  <c r="L160" i="69"/>
  <c r="I160" i="69"/>
  <c r="E160" i="69"/>
  <c r="L159" i="69"/>
  <c r="I159" i="69"/>
  <c r="E159" i="69"/>
  <c r="L158" i="69"/>
  <c r="I158" i="69"/>
  <c r="E158" i="69"/>
  <c r="L157" i="69"/>
  <c r="I157" i="69"/>
  <c r="E157" i="69"/>
  <c r="L156" i="69"/>
  <c r="I156" i="69"/>
  <c r="E156" i="69"/>
  <c r="L155" i="69"/>
  <c r="I155" i="69"/>
  <c r="E155" i="69"/>
  <c r="L154" i="69"/>
  <c r="I154" i="69"/>
  <c r="E154" i="69"/>
  <c r="L142" i="69"/>
  <c r="I142" i="69"/>
  <c r="E142" i="69"/>
  <c r="L141" i="69"/>
  <c r="I141" i="69"/>
  <c r="E141" i="69"/>
  <c r="L140" i="69"/>
  <c r="I140" i="69"/>
  <c r="E140" i="69"/>
  <c r="L139" i="69"/>
  <c r="I139" i="69"/>
  <c r="E139" i="69"/>
  <c r="L138" i="69"/>
  <c r="I138" i="69"/>
  <c r="E138" i="69"/>
  <c r="L137" i="69"/>
  <c r="I137" i="69"/>
  <c r="E137" i="69"/>
  <c r="L136" i="69"/>
  <c r="I136" i="69"/>
  <c r="E136" i="69"/>
  <c r="L135" i="69"/>
  <c r="I135" i="69"/>
  <c r="E135" i="69"/>
  <c r="L134" i="69"/>
  <c r="I134" i="69"/>
  <c r="E134" i="69"/>
  <c r="L100" i="69"/>
  <c r="I100" i="69"/>
  <c r="E100" i="69"/>
  <c r="L99" i="69"/>
  <c r="I99" i="69"/>
  <c r="E99" i="69"/>
  <c r="L98" i="69"/>
  <c r="I98" i="69"/>
  <c r="E98" i="69"/>
  <c r="L97" i="69"/>
  <c r="I97" i="69"/>
  <c r="E97" i="69"/>
  <c r="L96" i="69"/>
  <c r="I96" i="69"/>
  <c r="E96" i="69"/>
  <c r="L95" i="69"/>
  <c r="I95" i="69"/>
  <c r="E95" i="69"/>
  <c r="L94" i="69"/>
  <c r="I94" i="69"/>
  <c r="E94" i="69"/>
  <c r="L86" i="69"/>
  <c r="I86" i="69"/>
  <c r="E86" i="69"/>
  <c r="L83" i="69"/>
  <c r="I83" i="69"/>
  <c r="E83" i="69"/>
  <c r="L72" i="69"/>
  <c r="I72" i="69"/>
  <c r="E72" i="69"/>
  <c r="E93" i="69"/>
  <c r="L71" i="69"/>
  <c r="I71" i="69"/>
  <c r="E71" i="69"/>
  <c r="L65" i="69"/>
  <c r="I65" i="69"/>
  <c r="E65" i="69"/>
  <c r="L64" i="69"/>
  <c r="I64" i="69"/>
  <c r="E64" i="69"/>
  <c r="L63" i="69"/>
  <c r="I63" i="69"/>
  <c r="E63" i="69"/>
  <c r="L62" i="69"/>
  <c r="I62" i="69"/>
  <c r="E62" i="69"/>
  <c r="L61" i="69"/>
  <c r="I61" i="69"/>
  <c r="E61" i="69"/>
  <c r="L60" i="69"/>
  <c r="I60" i="69"/>
  <c r="E60" i="69"/>
  <c r="L38" i="69"/>
  <c r="I38" i="69"/>
  <c r="E38" i="69"/>
  <c r="L37" i="69"/>
  <c r="I37" i="69"/>
  <c r="E37" i="69"/>
  <c r="L32" i="69"/>
  <c r="I32" i="69"/>
  <c r="E32" i="69"/>
  <c r="L31" i="69"/>
  <c r="I31" i="69"/>
  <c r="E31" i="69"/>
  <c r="L18" i="69"/>
  <c r="I18" i="69"/>
  <c r="E18" i="69"/>
  <c r="L17" i="69"/>
  <c r="I17" i="69"/>
  <c r="L19" i="69"/>
  <c r="I19" i="69"/>
  <c r="E19" i="69"/>
  <c r="L47" i="69"/>
  <c r="I47" i="69"/>
  <c r="L196" i="69"/>
  <c r="I196" i="69"/>
  <c r="L118" i="69"/>
  <c r="I118" i="69"/>
  <c r="L170" i="69"/>
  <c r="I170" i="69"/>
  <c r="L70" i="69"/>
  <c r="I70" i="69"/>
  <c r="L153" i="69"/>
  <c r="I153" i="69"/>
  <c r="L152" i="69"/>
  <c r="I152" i="69"/>
  <c r="L59" i="69"/>
  <c r="I59" i="69"/>
  <c r="L58" i="69"/>
  <c r="I58" i="69"/>
  <c r="L69" i="69"/>
  <c r="I69" i="69"/>
  <c r="L92" i="69"/>
  <c r="I92" i="69"/>
  <c r="L57" i="69"/>
  <c r="I57" i="69"/>
  <c r="L91" i="69"/>
  <c r="I91" i="69"/>
  <c r="L68" i="69"/>
  <c r="I68" i="69"/>
  <c r="L46" i="69"/>
  <c r="I46" i="69"/>
  <c r="L67" i="69"/>
  <c r="I67" i="69"/>
  <c r="L56" i="69"/>
  <c r="I56" i="69"/>
  <c r="L195" i="69"/>
  <c r="I195" i="69"/>
  <c r="L90" i="69"/>
  <c r="I90" i="69"/>
  <c r="L16" i="69"/>
  <c r="I16" i="69"/>
  <c r="E16" i="69"/>
  <c r="L151" i="69"/>
  <c r="I151" i="69"/>
  <c r="L89" i="69"/>
  <c r="I89" i="69"/>
  <c r="E89" i="69"/>
  <c r="L194" i="69" l="1"/>
  <c r="I194" i="69"/>
  <c r="E194" i="69"/>
  <c r="L193" i="69"/>
  <c r="I193" i="69"/>
  <c r="E193" i="69"/>
  <c r="L192" i="69"/>
  <c r="K192" i="69"/>
  <c r="I192" i="69" s="1"/>
  <c r="G192" i="69"/>
  <c r="L190" i="69"/>
  <c r="I190" i="69"/>
  <c r="E190" i="69"/>
  <c r="L189" i="69"/>
  <c r="I189" i="69"/>
  <c r="L181" i="69"/>
  <c r="K181" i="69"/>
  <c r="I181" i="69" s="1"/>
  <c r="G181" i="69"/>
  <c r="L180" i="69"/>
  <c r="K180" i="69"/>
  <c r="I180" i="69" s="1"/>
  <c r="G180" i="69"/>
  <c r="L169" i="69"/>
  <c r="I169" i="69"/>
  <c r="E169" i="69"/>
  <c r="L168" i="69"/>
  <c r="I168" i="69"/>
  <c r="E168" i="69"/>
  <c r="L167" i="69"/>
  <c r="I167" i="69"/>
  <c r="L150" i="69"/>
  <c r="I150" i="69"/>
  <c r="L149" i="69"/>
  <c r="I149" i="69"/>
  <c r="E149" i="69"/>
  <c r="L148" i="69"/>
  <c r="I148" i="69"/>
  <c r="E148" i="69"/>
  <c r="L147" i="69"/>
  <c r="I147" i="69"/>
  <c r="L146" i="69"/>
  <c r="I146" i="69"/>
  <c r="L145" i="69"/>
  <c r="K145" i="69"/>
  <c r="I145" i="69" s="1"/>
  <c r="G145" i="69"/>
  <c r="L133" i="69"/>
  <c r="I133" i="69"/>
  <c r="E133" i="69"/>
  <c r="L130" i="69"/>
  <c r="I130" i="69"/>
  <c r="E130" i="69"/>
  <c r="L129" i="69"/>
  <c r="I129" i="69"/>
  <c r="E129" i="69"/>
  <c r="L128" i="69"/>
  <c r="I128" i="69"/>
  <c r="E128" i="69"/>
  <c r="L127" i="69"/>
  <c r="I127" i="69"/>
  <c r="E127" i="69"/>
  <c r="L126" i="69"/>
  <c r="I126" i="69"/>
  <c r="E126" i="69"/>
  <c r="L125" i="69"/>
  <c r="I125" i="69"/>
  <c r="E125" i="69"/>
  <c r="L124" i="69"/>
  <c r="I124" i="69"/>
  <c r="E124" i="69"/>
  <c r="L123" i="69"/>
  <c r="I123" i="69"/>
  <c r="E123" i="69"/>
  <c r="L122" i="69"/>
  <c r="I122" i="69"/>
  <c r="L121" i="69"/>
  <c r="I121" i="69"/>
  <c r="L120" i="69"/>
  <c r="K120" i="69"/>
  <c r="I120" i="69" s="1"/>
  <c r="G120" i="69"/>
  <c r="L117" i="69"/>
  <c r="I117" i="69"/>
  <c r="E117" i="69"/>
  <c r="L116" i="69"/>
  <c r="I116" i="69"/>
  <c r="E116" i="69"/>
  <c r="L115" i="69"/>
  <c r="I115" i="69"/>
  <c r="L114" i="69"/>
  <c r="K114" i="69"/>
  <c r="I114" i="69" s="1"/>
  <c r="G114" i="69"/>
  <c r="L112" i="69"/>
  <c r="I112" i="69"/>
  <c r="E112" i="69"/>
  <c r="L111" i="69"/>
  <c r="I111" i="69"/>
  <c r="E111" i="69"/>
  <c r="L110" i="69"/>
  <c r="I110" i="69"/>
  <c r="E110" i="69"/>
  <c r="L109" i="69"/>
  <c r="I109" i="69"/>
  <c r="L108" i="69"/>
  <c r="K108" i="69"/>
  <c r="I108" i="69" s="1"/>
  <c r="L107" i="69"/>
  <c r="K107" i="69"/>
  <c r="I107" i="69" s="1"/>
  <c r="G107" i="69"/>
  <c r="L106" i="69"/>
  <c r="K106" i="69"/>
  <c r="I106" i="69" s="1"/>
  <c r="G106" i="69"/>
  <c r="L105" i="69"/>
  <c r="K105" i="69"/>
  <c r="I105" i="69" s="1"/>
  <c r="G105" i="69"/>
  <c r="L104" i="69"/>
  <c r="K104" i="69"/>
  <c r="I104" i="69" s="1"/>
  <c r="G104" i="69"/>
  <c r="L103" i="69"/>
  <c r="I103" i="69"/>
  <c r="L101" i="69"/>
  <c r="I101" i="69"/>
  <c r="E101" i="69"/>
  <c r="L88" i="69"/>
  <c r="I88" i="69"/>
  <c r="E88" i="69"/>
  <c r="L85" i="69"/>
  <c r="I85" i="69"/>
  <c r="E85" i="69"/>
  <c r="L84" i="69"/>
  <c r="K84" i="69"/>
  <c r="I84" i="69" s="1"/>
  <c r="G84" i="69"/>
  <c r="L82" i="69"/>
  <c r="I82" i="69"/>
  <c r="E82" i="69"/>
  <c r="L81" i="69"/>
  <c r="K81" i="69"/>
  <c r="I81" i="69" s="1"/>
  <c r="G81" i="69"/>
  <c r="L80" i="69"/>
  <c r="I80" i="69"/>
  <c r="E80" i="69"/>
  <c r="L79" i="69"/>
  <c r="I79" i="69"/>
  <c r="E79" i="69"/>
  <c r="L78" i="69"/>
  <c r="I78" i="69"/>
  <c r="L77" i="69"/>
  <c r="K77" i="69"/>
  <c r="I77" i="69" s="1"/>
  <c r="G77" i="69"/>
  <c r="L76" i="69"/>
  <c r="K76" i="69"/>
  <c r="I76" i="69" s="1"/>
  <c r="G76" i="69"/>
  <c r="L75" i="69"/>
  <c r="I75" i="69"/>
  <c r="L74" i="69"/>
  <c r="K74" i="69"/>
  <c r="I74" i="69" s="1"/>
  <c r="G74" i="69"/>
  <c r="L73" i="69"/>
  <c r="K73" i="69"/>
  <c r="I73" i="69" s="1"/>
  <c r="G73" i="69"/>
  <c r="L66" i="69"/>
  <c r="I66" i="69"/>
  <c r="E66" i="69"/>
  <c r="L55" i="69"/>
  <c r="I55" i="69"/>
  <c r="E55" i="69"/>
  <c r="L52" i="69"/>
  <c r="I52" i="69"/>
  <c r="E52" i="69"/>
  <c r="L51" i="69"/>
  <c r="I51" i="69"/>
  <c r="E51" i="69"/>
  <c r="L50" i="69"/>
  <c r="I50" i="69"/>
  <c r="E50" i="69"/>
  <c r="L49" i="69"/>
  <c r="K49" i="69"/>
  <c r="I49" i="69" s="1"/>
  <c r="L48" i="69"/>
  <c r="K48" i="69"/>
  <c r="I48" i="69" s="1"/>
  <c r="G48" i="69"/>
  <c r="L45" i="69"/>
  <c r="I45" i="69"/>
  <c r="L44" i="69"/>
  <c r="I44" i="69"/>
  <c r="E44" i="69"/>
  <c r="L43" i="69"/>
  <c r="I43" i="69"/>
  <c r="E43" i="69"/>
  <c r="L42" i="69"/>
  <c r="I42" i="69"/>
  <c r="E42" i="69"/>
  <c r="L41" i="69"/>
  <c r="I41" i="69"/>
  <c r="L40" i="69"/>
  <c r="I40" i="69"/>
  <c r="E40" i="69"/>
  <c r="L39" i="69"/>
  <c r="K39" i="69"/>
  <c r="I39" i="69" s="1"/>
  <c r="G39" i="69"/>
  <c r="L36" i="69"/>
  <c r="I36" i="69"/>
  <c r="E36" i="69"/>
  <c r="L35" i="69"/>
  <c r="I35" i="69"/>
  <c r="E35" i="69"/>
  <c r="L34" i="69"/>
  <c r="K34" i="69"/>
  <c r="I34" i="69" s="1"/>
  <c r="G34" i="69"/>
  <c r="L30" i="69"/>
  <c r="I30" i="69"/>
  <c r="L29" i="69"/>
  <c r="I29" i="69"/>
  <c r="E29" i="69"/>
  <c r="L28" i="69"/>
  <c r="I28" i="69"/>
  <c r="E28" i="69"/>
  <c r="L27" i="69"/>
  <c r="I27" i="69"/>
  <c r="E27" i="69"/>
  <c r="L26" i="69"/>
  <c r="I26" i="69"/>
  <c r="E26" i="69"/>
  <c r="L25" i="69"/>
  <c r="K25" i="69"/>
  <c r="I25" i="69" s="1"/>
  <c r="L24" i="69"/>
  <c r="K24" i="69"/>
  <c r="I24" i="69" s="1"/>
  <c r="L23" i="69"/>
  <c r="K23" i="69"/>
  <c r="I23" i="69" s="1"/>
  <c r="L22" i="69"/>
  <c r="K22" i="69"/>
  <c r="I22" i="69" s="1"/>
  <c r="L20" i="69"/>
  <c r="K20" i="69"/>
  <c r="L15" i="69"/>
  <c r="I15" i="69"/>
  <c r="L113" i="69"/>
  <c r="I113" i="69"/>
  <c r="L191" i="69"/>
  <c r="K191" i="69"/>
  <c r="I191" i="69" s="1"/>
  <c r="G191" i="69"/>
  <c r="L33" i="69"/>
  <c r="I33" i="69"/>
  <c r="E33" i="69"/>
  <c r="L144" i="69"/>
  <c r="K144" i="69"/>
  <c r="I144" i="69" s="1"/>
  <c r="G144" i="69"/>
  <c r="L132" i="69"/>
  <c r="K132" i="69"/>
  <c r="I132" i="69" s="1"/>
  <c r="G132" i="69"/>
  <c r="L102" i="69"/>
  <c r="K102" i="69"/>
  <c r="I102" i="69" s="1"/>
  <c r="G102" i="69"/>
  <c r="L87" i="69"/>
  <c r="I87" i="69"/>
  <c r="L188" i="69"/>
  <c r="K188" i="69"/>
  <c r="I188" i="69" s="1"/>
  <c r="G188" i="69"/>
  <c r="L119" i="69"/>
  <c r="K119" i="69"/>
  <c r="I119" i="69" s="1"/>
  <c r="G119" i="69"/>
  <c r="L54" i="69"/>
  <c r="I54" i="69"/>
  <c r="L53" i="69"/>
  <c r="K53" i="69"/>
  <c r="I53" i="69" s="1"/>
  <c r="G53" i="69"/>
  <c r="K229" i="69" l="1"/>
  <c r="E229" i="69"/>
  <c r="G229" i="69"/>
  <c r="L229" i="69"/>
  <c r="I20" i="69"/>
  <c r="I229" i="69" s="1"/>
</calcChain>
</file>

<file path=xl/comments1.xml><?xml version="1.0" encoding="utf-8"?>
<comments xmlns="http://schemas.openxmlformats.org/spreadsheetml/2006/main">
  <authors>
    <author>Nina Gavrilovna</author>
  </authors>
  <commentList>
    <comment ref="K21" authorId="0" shapeId="0">
      <text>
        <r>
          <rPr>
            <b/>
            <sz val="8"/>
            <color indexed="81"/>
            <rFont val="Tahoma"/>
            <family val="2"/>
            <charset val="204"/>
          </rPr>
          <t>Nina Gavrilovna:</t>
        </r>
        <r>
          <rPr>
            <sz val="8"/>
            <color indexed="81"/>
            <rFont val="Tahoma"/>
            <family val="2"/>
            <charset val="204"/>
          </rPr>
          <t xml:space="preserve">
добавили 28,85 ставим 162,85</t>
        </r>
      </text>
    </comment>
  </commentList>
</comments>
</file>

<file path=xl/sharedStrings.xml><?xml version="1.0" encoding="utf-8"?>
<sst xmlns="http://schemas.openxmlformats.org/spreadsheetml/2006/main" count="858" uniqueCount="136">
  <si>
    <t>Адрес объекта</t>
  </si>
  <si>
    <t>№ дома</t>
  </si>
  <si>
    <t>Кол-во жилых помещений (квартир, комнат в общежитиях или коммунальных квартирах)</t>
  </si>
  <si>
    <t>Площадь жилых помещений, кв.м.</t>
  </si>
  <si>
    <t>Количество проживающих, чел.</t>
  </si>
  <si>
    <t>Дата, номер документа о признании непригодным для проживания</t>
  </si>
  <si>
    <t xml:space="preserve">Всего </t>
  </si>
  <si>
    <t>Соц. найм</t>
  </si>
  <si>
    <t>В собственности</t>
  </si>
  <si>
    <t>1а</t>
  </si>
  <si>
    <t>Ж/дорожная</t>
  </si>
  <si>
    <t>Калинина</t>
  </si>
  <si>
    <t xml:space="preserve">Кирова </t>
  </si>
  <si>
    <t>Мира</t>
  </si>
  <si>
    <t>1 а</t>
  </si>
  <si>
    <t>Таежная</t>
  </si>
  <si>
    <t>Советская</t>
  </si>
  <si>
    <t>Ленина</t>
  </si>
  <si>
    <t>Молодежный</t>
  </si>
  <si>
    <t>Первомайская</t>
  </si>
  <si>
    <t>03.06.03. № 269</t>
  </si>
  <si>
    <t>Строителей</t>
  </si>
  <si>
    <t>Пионерский</t>
  </si>
  <si>
    <t>Безымянная</t>
  </si>
  <si>
    <t>Восточная</t>
  </si>
  <si>
    <t>Заречная</t>
  </si>
  <si>
    <t>Зеленый</t>
  </si>
  <si>
    <t>Комсом-ая</t>
  </si>
  <si>
    <t>Коммуни-ая</t>
  </si>
  <si>
    <t>34 а</t>
  </si>
  <si>
    <t>Лесной</t>
  </si>
  <si>
    <t>Лесоза-телей</t>
  </si>
  <si>
    <t>Линейная</t>
  </si>
  <si>
    <t xml:space="preserve">Мира </t>
  </si>
  <si>
    <t>03.06.03.№ 269</t>
  </si>
  <si>
    <t>Новый</t>
  </si>
  <si>
    <t>Одесская</t>
  </si>
  <si>
    <t xml:space="preserve">П. Морозова </t>
  </si>
  <si>
    <t>Теневая</t>
  </si>
  <si>
    <t>Шевченко</t>
  </si>
  <si>
    <r>
      <t xml:space="preserve">Город, </t>
    </r>
    <r>
      <rPr>
        <b/>
        <u/>
        <sz val="8"/>
        <rFont val="Times New Roman"/>
        <family val="1"/>
        <charset val="204"/>
      </rPr>
      <t>поселок</t>
    </r>
    <r>
      <rPr>
        <b/>
        <sz val="8"/>
        <rFont val="Times New Roman"/>
        <family val="1"/>
        <charset val="204"/>
      </rPr>
      <t>, деревня, село</t>
    </r>
  </si>
  <si>
    <t>03.06.2003 №269</t>
  </si>
  <si>
    <t xml:space="preserve">Больничный  </t>
  </si>
  <si>
    <t xml:space="preserve">Строителей </t>
  </si>
  <si>
    <t>Список  жилых домов, непригодных для проживания</t>
  </si>
  <si>
    <r>
      <t>Улица</t>
    </r>
    <r>
      <rPr>
        <sz val="8"/>
        <rFont val="Times New Roman"/>
        <family val="1"/>
        <charset val="204"/>
      </rPr>
      <t>, переулок, проспект</t>
    </r>
  </si>
  <si>
    <t>Быковца</t>
  </si>
  <si>
    <t>18.04.2011 №12</t>
  </si>
  <si>
    <t>20.10.2011 №38</t>
  </si>
  <si>
    <t>№ п/п</t>
  </si>
  <si>
    <t>в муниципальном образовании городское поселения Пионерский</t>
  </si>
  <si>
    <t>08.05.2018 № 11</t>
  </si>
  <si>
    <t>30.11.2018 № 15</t>
  </si>
  <si>
    <t>16.11.2018 №14</t>
  </si>
  <si>
    <t>13.11.2019 №18</t>
  </si>
  <si>
    <t>26.03.2020 №21</t>
  </si>
  <si>
    <t>Утверждаю:                                                      Глава городского поселения Пионерский _____________В.С. Зубчик</t>
  </si>
  <si>
    <t>Вокзальная</t>
  </si>
  <si>
    <t>26.05.2020 №22</t>
  </si>
  <si>
    <t>16.04.2021 №38</t>
  </si>
  <si>
    <t>16.04.2021 №36</t>
  </si>
  <si>
    <t>16.04.2021 №28</t>
  </si>
  <si>
    <t>16.04.2021 №42</t>
  </si>
  <si>
    <t>16.04.2021 №27</t>
  </si>
  <si>
    <t>16.04.2021 №45</t>
  </si>
  <si>
    <t>16.04.2021 №29</t>
  </si>
  <si>
    <t>16.04.2021 №26</t>
  </si>
  <si>
    <t>16.04.2021 №40</t>
  </si>
  <si>
    <t>16.04.2021 №30</t>
  </si>
  <si>
    <t>16.04.2021 №37</t>
  </si>
  <si>
    <t>16.04.2021 №43</t>
  </si>
  <si>
    <t>16.04.2021 №47</t>
  </si>
  <si>
    <t>16.04.2021 №31</t>
  </si>
  <si>
    <t>16.04.2021 №46</t>
  </si>
  <si>
    <t>16.04.2021 №44</t>
  </si>
  <si>
    <t>16.04.2021 №41</t>
  </si>
  <si>
    <t>16.04.2021 №33</t>
  </si>
  <si>
    <t>16.04.2021 №39</t>
  </si>
  <si>
    <t>16.04.2021 №32</t>
  </si>
  <si>
    <t>16.04.2021 №35</t>
  </si>
  <si>
    <t>20.12.2021 №50</t>
  </si>
  <si>
    <t>П.морозова</t>
  </si>
  <si>
    <t>19а</t>
  </si>
  <si>
    <t>20.12.2021 №51</t>
  </si>
  <si>
    <t>Октябрьская</t>
  </si>
  <si>
    <t xml:space="preserve">Шевченко </t>
  </si>
  <si>
    <t>02.09.2022 №59</t>
  </si>
  <si>
    <t>П.Морозова</t>
  </si>
  <si>
    <t>15а</t>
  </si>
  <si>
    <t>30.11.2021 № 52</t>
  </si>
  <si>
    <t>30.11.2021 №56</t>
  </si>
  <si>
    <t>30.11.2021 №57</t>
  </si>
  <si>
    <t>30.11.2021 № 58</t>
  </si>
  <si>
    <t>30.11.2021 № 54</t>
  </si>
  <si>
    <t>30.11.2021 № 53</t>
  </si>
  <si>
    <t>27.10.2022 №62</t>
  </si>
  <si>
    <t>27.10.2022 №63</t>
  </si>
  <si>
    <t>30.11 .2022 №61</t>
  </si>
  <si>
    <t>всего</t>
  </si>
  <si>
    <t>Южная</t>
  </si>
  <si>
    <t xml:space="preserve">Больничный </t>
  </si>
  <si>
    <t>10а</t>
  </si>
  <si>
    <t>26а</t>
  </si>
  <si>
    <t>14а</t>
  </si>
  <si>
    <t>34а</t>
  </si>
  <si>
    <t>19.12.2017 № 8</t>
  </si>
  <si>
    <t>Озерная</t>
  </si>
  <si>
    <t>16.08.2018 № 12</t>
  </si>
  <si>
    <t>Железнодорожная</t>
  </si>
  <si>
    <t>27.02.2023 № 64</t>
  </si>
  <si>
    <t>27.02.2023 № 66</t>
  </si>
  <si>
    <t>27.02.2023 № 67</t>
  </si>
  <si>
    <t>27.02.2023 № 65</t>
  </si>
  <si>
    <t>07.06.2023 № 68</t>
  </si>
  <si>
    <t xml:space="preserve">итого </t>
  </si>
  <si>
    <t>03.06.2003№ 269</t>
  </si>
  <si>
    <t xml:space="preserve">                                                 Утверждаю:                                                  Глава городского поселения Пионерский                                                                                                                                                                                                                                                 _________________________В.С. Зубчик</t>
  </si>
  <si>
    <t>06.10.2023 № 71</t>
  </si>
  <si>
    <t>06.10.2023 № 72</t>
  </si>
  <si>
    <t>06.10.2023 № 73</t>
  </si>
  <si>
    <t xml:space="preserve">Восточная </t>
  </si>
  <si>
    <t>итого</t>
  </si>
  <si>
    <t>16.04.2021 №34</t>
  </si>
  <si>
    <t>30.11.2021 № 55</t>
  </si>
  <si>
    <t>03.05.2024 № 74</t>
  </si>
  <si>
    <t>по состоянию на 01.01. 2025 года</t>
  </si>
  <si>
    <t>Список жилых домов, признанных аварийными и подлежащих сносу после 01.01.2017 года  по состоянию на 01.01.2025 г. в городском поселении Пионерский.</t>
  </si>
  <si>
    <t>кол-во расселенных жилых помещений в рамках гос.программы</t>
  </si>
  <si>
    <t>Дата, номер документа о признании аварийными</t>
  </si>
  <si>
    <t>6а</t>
  </si>
  <si>
    <t>05.09.2024 № 75</t>
  </si>
  <si>
    <t>Комсосмольская</t>
  </si>
  <si>
    <t>05.09.2024 № 76</t>
  </si>
  <si>
    <t>05.09.2024 № 77</t>
  </si>
  <si>
    <t xml:space="preserve">Комсомольская </t>
  </si>
  <si>
    <t>18.11.2024 № 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</si>
</sst>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0"/>
      <name val="Arial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8"/>
      <name val="Times New Roman"/>
      <family val="1"/>
      <charset val="204"/>
    </font>
    <font>
      <u/>
      <sz val="8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color indexed="63"/>
      <name val="Times New Roman"/>
      <family val="1"/>
      <charset val="204"/>
    </font>
    <font>
      <sz val="11"/>
      <color indexed="8"/>
      <name val="Calibri"/>
      <family val="2"/>
    </font>
    <font>
      <sz val="12"/>
      <name val="Times New Roman"/>
      <family val="1"/>
      <charset val="204"/>
    </font>
    <font>
      <b/>
      <sz val="10"/>
      <color indexed="63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99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0" fillId="0" borderId="0" xfId="0" applyFill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" fontId="1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3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8" fillId="0" borderId="0" xfId="0" applyFont="1" applyFill="1"/>
    <xf numFmtId="0" fontId="1" fillId="0" borderId="1" xfId="0" applyFont="1" applyFill="1" applyBorder="1" applyAlignment="1">
      <alignment horizontal="center" wrapText="1"/>
    </xf>
    <xf numFmtId="0" fontId="0" fillId="0" borderId="1" xfId="0" applyFill="1" applyBorder="1"/>
    <xf numFmtId="0" fontId="10" fillId="0" borderId="1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center" wrapText="1"/>
    </xf>
    <xf numFmtId="2" fontId="1" fillId="0" borderId="1" xfId="0" applyNumberFormat="1" applyFont="1" applyFill="1" applyBorder="1" applyAlignment="1">
      <alignment horizontal="center" wrapText="1"/>
    </xf>
    <xf numFmtId="2" fontId="1" fillId="0" borderId="1" xfId="0" applyNumberFormat="1" applyFont="1" applyFill="1" applyBorder="1" applyAlignment="1">
      <alignment horizontal="center" vertical="top" wrapText="1"/>
    </xf>
    <xf numFmtId="2" fontId="10" fillId="0" borderId="1" xfId="0" applyNumberFormat="1" applyFont="1" applyFill="1" applyBorder="1" applyAlignment="1">
      <alignment horizontal="center" wrapText="1"/>
    </xf>
    <xf numFmtId="0" fontId="0" fillId="0" borderId="0" xfId="0" applyFill="1" applyAlignment="1">
      <alignment wrapText="1"/>
    </xf>
    <xf numFmtId="0" fontId="0" fillId="0" borderId="5" xfId="0" applyBorder="1" applyAlignment="1"/>
    <xf numFmtId="0" fontId="0" fillId="0" borderId="1" xfId="0" applyFill="1" applyBorder="1" applyAlignment="1">
      <alignment horizontal="center"/>
    </xf>
    <xf numFmtId="0" fontId="7" fillId="0" borderId="0" xfId="0" applyFont="1" applyFill="1"/>
    <xf numFmtId="0" fontId="10" fillId="0" borderId="3" xfId="0" applyFont="1" applyFill="1" applyBorder="1" applyAlignment="1">
      <alignment horizontal="center" wrapText="1"/>
    </xf>
    <xf numFmtId="14" fontId="10" fillId="0" borderId="1" xfId="0" applyNumberFormat="1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top"/>
    </xf>
    <xf numFmtId="0" fontId="1" fillId="0" borderId="1" xfId="0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 wrapText="1"/>
    </xf>
    <xf numFmtId="2" fontId="1" fillId="0" borderId="1" xfId="0" applyNumberFormat="1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1" fontId="1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Border="1"/>
    <xf numFmtId="0" fontId="14" fillId="0" borderId="1" xfId="0" applyFont="1" applyBorder="1"/>
    <xf numFmtId="0" fontId="1" fillId="0" borderId="1" xfId="0" applyFont="1" applyFill="1" applyBorder="1" applyAlignment="1">
      <alignment horizontal="left" vertical="top" wrapText="1"/>
    </xf>
    <xf numFmtId="1" fontId="1" fillId="0" borderId="1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2" fontId="14" fillId="0" borderId="1" xfId="0" applyNumberFormat="1" applyFont="1" applyBorder="1"/>
    <xf numFmtId="2" fontId="0" fillId="0" borderId="0" xfId="0" applyNumberFormat="1"/>
    <xf numFmtId="164" fontId="1" fillId="0" borderId="1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Fill="1" applyBorder="1" applyAlignment="1">
      <alignment horizontal="center" vertical="top" wrapText="1"/>
    </xf>
    <xf numFmtId="49" fontId="1" fillId="0" borderId="1" xfId="0" applyNumberFormat="1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/>
    </xf>
    <xf numFmtId="164" fontId="1" fillId="0" borderId="3" xfId="0" applyNumberFormat="1" applyFont="1" applyFill="1" applyBorder="1" applyAlignment="1">
      <alignment horizontal="center" vertical="top" wrapText="1"/>
    </xf>
    <xf numFmtId="164" fontId="10" fillId="0" borderId="1" xfId="0" applyNumberFormat="1" applyFont="1" applyFill="1" applyBorder="1" applyAlignment="1">
      <alignment horizontal="center" wrapText="1"/>
    </xf>
    <xf numFmtId="164" fontId="10" fillId="0" borderId="3" xfId="0" applyNumberFormat="1" applyFont="1" applyFill="1" applyBorder="1" applyAlignment="1">
      <alignment horizontal="center" wrapText="1"/>
    </xf>
    <xf numFmtId="1" fontId="10" fillId="0" borderId="1" xfId="0" applyNumberFormat="1" applyFont="1" applyFill="1" applyBorder="1" applyAlignment="1">
      <alignment horizontal="center" wrapText="1"/>
    </xf>
    <xf numFmtId="164" fontId="1" fillId="0" borderId="3" xfId="0" applyNumberFormat="1" applyFont="1" applyFill="1" applyBorder="1" applyAlignment="1">
      <alignment horizontal="center" wrapText="1"/>
    </xf>
    <xf numFmtId="1" fontId="1" fillId="0" borderId="1" xfId="0" applyNumberFormat="1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164" fontId="1" fillId="0" borderId="3" xfId="0" applyNumberFormat="1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wrapText="1"/>
    </xf>
    <xf numFmtId="0" fontId="17" fillId="0" borderId="1" xfId="0" applyFont="1" applyFill="1" applyBorder="1"/>
    <xf numFmtId="164" fontId="13" fillId="0" borderId="1" xfId="0" applyNumberFormat="1" applyFont="1" applyFill="1" applyBorder="1" applyAlignment="1">
      <alignment horizontal="center" wrapText="1"/>
    </xf>
    <xf numFmtId="1" fontId="1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9" fillId="0" borderId="2" xfId="0" applyFont="1" applyFill="1" applyBorder="1" applyAlignment="1">
      <alignment horizontal="center" wrapText="1"/>
    </xf>
    <xf numFmtId="0" fontId="9" fillId="0" borderId="6" xfId="0" applyFont="1" applyFill="1" applyBorder="1" applyAlignment="1">
      <alignment horizontal="center" wrapText="1"/>
    </xf>
    <xf numFmtId="0" fontId="9" fillId="0" borderId="3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9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3" fillId="0" borderId="7" xfId="0" applyFont="1" applyBorder="1" applyAlignment="1"/>
    <xf numFmtId="0" fontId="3" fillId="0" borderId="8" xfId="0" applyFont="1" applyBorder="1" applyAlignment="1"/>
    <xf numFmtId="0" fontId="3" fillId="0" borderId="9" xfId="0" applyFont="1" applyBorder="1" applyAlignment="1"/>
    <xf numFmtId="0" fontId="3" fillId="0" borderId="10" xfId="0" applyFont="1" applyBorder="1" applyAlignment="1"/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top" wrapText="1"/>
    </xf>
    <xf numFmtId="0" fontId="1" fillId="0" borderId="12" xfId="0" applyFont="1" applyFill="1" applyBorder="1" applyAlignment="1">
      <alignment horizontal="center" vertical="top" wrapText="1"/>
    </xf>
    <xf numFmtId="0" fontId="1" fillId="0" borderId="13" xfId="0" applyFont="1" applyFill="1" applyBorder="1" applyAlignment="1">
      <alignment horizontal="center" vertical="top" wrapText="1"/>
    </xf>
    <xf numFmtId="0" fontId="12" fillId="0" borderId="0" xfId="0" applyFont="1" applyAlignment="1">
      <alignment horizontal="right" vertical="top" wrapText="1"/>
    </xf>
    <xf numFmtId="0" fontId="12" fillId="0" borderId="9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3" xfId="0" applyFont="1" applyBorder="1" applyAlignment="1">
      <alignment horizont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229"/>
  <sheetViews>
    <sheetView topLeftCell="A205" workbookViewId="0">
      <selection activeCell="K231" sqref="K231"/>
    </sheetView>
  </sheetViews>
  <sheetFormatPr defaultRowHeight="13.2" x14ac:dyDescent="0.25"/>
  <cols>
    <col min="1" max="1" width="4.6640625" style="3" customWidth="1"/>
    <col min="2" max="2" width="12.44140625" style="3" customWidth="1"/>
    <col min="3" max="3" width="14.109375" style="3" customWidth="1"/>
    <col min="4" max="4" width="4.5546875" style="3" customWidth="1"/>
    <col min="5" max="5" width="7.88671875" style="3" customWidth="1"/>
    <col min="6" max="6" width="6.6640625" style="3" customWidth="1"/>
    <col min="7" max="7" width="5.88671875" style="3" customWidth="1"/>
    <col min="8" max="8" width="9.109375" style="3" hidden="1" customWidth="1"/>
    <col min="9" max="10" width="9.109375" style="3" customWidth="1"/>
    <col min="11" max="11" width="8.33203125" style="3" customWidth="1"/>
    <col min="12" max="12" width="7.109375" style="3" customWidth="1"/>
    <col min="13" max="13" width="6.44140625" style="3" customWidth="1"/>
    <col min="14" max="14" width="6.6640625" style="3" customWidth="1"/>
    <col min="15" max="15" width="15.5546875" style="3" customWidth="1"/>
    <col min="16" max="16384" width="8.88671875" style="3"/>
  </cols>
  <sheetData>
    <row r="1" spans="1:15" ht="12.75" customHeight="1" x14ac:dyDescent="0.25">
      <c r="K1" s="33"/>
      <c r="L1" s="33"/>
      <c r="M1" s="33"/>
      <c r="N1" s="33"/>
      <c r="O1" s="33"/>
    </row>
    <row r="2" spans="1:15" ht="15.6" customHeight="1" x14ac:dyDescent="0.25">
      <c r="K2" s="66" t="s">
        <v>116</v>
      </c>
      <c r="L2" s="66"/>
      <c r="M2" s="66"/>
      <c r="N2" s="66"/>
      <c r="O2" s="66"/>
    </row>
    <row r="3" spans="1:15" ht="15.6" customHeight="1" x14ac:dyDescent="0.25">
      <c r="K3" s="66"/>
      <c r="L3" s="66"/>
      <c r="M3" s="66"/>
      <c r="N3" s="66"/>
      <c r="O3" s="66"/>
    </row>
    <row r="4" spans="1:15" ht="15.6" customHeight="1" x14ac:dyDescent="0.25">
      <c r="K4" s="66"/>
      <c r="L4" s="66"/>
      <c r="M4" s="66"/>
      <c r="N4" s="66"/>
      <c r="O4" s="66"/>
    </row>
    <row r="5" spans="1:15" ht="15.6" customHeight="1" x14ac:dyDescent="0.25">
      <c r="K5" s="66"/>
      <c r="L5" s="66"/>
      <c r="M5" s="66"/>
      <c r="N5" s="66"/>
      <c r="O5" s="66"/>
    </row>
    <row r="6" spans="1:15" ht="15.6" customHeight="1" x14ac:dyDescent="0.25">
      <c r="K6" s="66"/>
      <c r="L6" s="66"/>
      <c r="M6" s="66"/>
      <c r="N6" s="66"/>
      <c r="O6" s="66"/>
    </row>
    <row r="7" spans="1:15" ht="15.75" customHeight="1" x14ac:dyDescent="0.3">
      <c r="B7" s="5"/>
      <c r="C7" s="7" t="s">
        <v>44</v>
      </c>
      <c r="D7" s="8"/>
      <c r="E7" s="9"/>
      <c r="F7" s="9"/>
      <c r="G7" s="9"/>
      <c r="H7" s="9"/>
      <c r="I7" s="9"/>
      <c r="J7" s="9"/>
      <c r="K7" s="9"/>
      <c r="L7" s="25"/>
      <c r="M7" s="25"/>
      <c r="N7" s="25"/>
      <c r="O7" s="25"/>
    </row>
    <row r="8" spans="1:15" ht="15.6" x14ac:dyDescent="0.3">
      <c r="B8" s="5"/>
      <c r="C8" s="7" t="s">
        <v>50</v>
      </c>
      <c r="D8" s="8"/>
      <c r="E8" s="9"/>
      <c r="F8" s="9"/>
      <c r="G8" s="9"/>
      <c r="H8" s="9"/>
      <c r="I8" s="9"/>
      <c r="J8" s="9"/>
      <c r="K8" s="9"/>
      <c r="L8" s="25"/>
      <c r="M8" s="25"/>
      <c r="N8" s="25"/>
      <c r="O8" s="25"/>
    </row>
    <row r="9" spans="1:15" ht="15.6" x14ac:dyDescent="0.3">
      <c r="B9" s="5"/>
      <c r="C9" s="7" t="s">
        <v>125</v>
      </c>
      <c r="D9" s="6"/>
      <c r="E9" s="4"/>
      <c r="F9" s="9"/>
      <c r="G9" s="9"/>
      <c r="H9" s="9"/>
      <c r="I9" s="9"/>
      <c r="J9" s="9"/>
      <c r="K9" s="9"/>
      <c r="L9" s="25"/>
      <c r="M9" s="25"/>
      <c r="N9" s="25"/>
      <c r="O9" s="25"/>
    </row>
    <row r="10" spans="1:15" ht="15.6" x14ac:dyDescent="0.3">
      <c r="B10" s="5"/>
      <c r="C10" s="7"/>
      <c r="D10" s="6"/>
      <c r="E10" s="4"/>
      <c r="F10" s="9"/>
      <c r="G10" s="9"/>
      <c r="H10" s="9"/>
      <c r="I10" s="9"/>
      <c r="J10" s="9"/>
      <c r="K10" s="9"/>
      <c r="L10" s="4"/>
      <c r="M10" s="4"/>
      <c r="N10" s="4"/>
      <c r="O10" s="5"/>
    </row>
    <row r="11" spans="1:15" ht="12.75" customHeight="1" x14ac:dyDescent="0.25">
      <c r="A11" s="67" t="s">
        <v>49</v>
      </c>
      <c r="B11" s="70" t="s">
        <v>0</v>
      </c>
      <c r="C11" s="71"/>
      <c r="D11" s="72"/>
      <c r="E11" s="70" t="s">
        <v>2</v>
      </c>
      <c r="F11" s="71"/>
      <c r="G11" s="72"/>
      <c r="H11" s="31"/>
      <c r="I11" s="76" t="s">
        <v>3</v>
      </c>
      <c r="J11" s="76"/>
      <c r="K11" s="77"/>
      <c r="L11" s="80" t="s">
        <v>4</v>
      </c>
      <c r="M11" s="80"/>
      <c r="N11" s="81"/>
      <c r="O11" s="65" t="s">
        <v>5</v>
      </c>
    </row>
    <row r="12" spans="1:15" ht="52.5" customHeight="1" x14ac:dyDescent="0.25">
      <c r="A12" s="68"/>
      <c r="B12" s="73"/>
      <c r="C12" s="74"/>
      <c r="D12" s="75"/>
      <c r="E12" s="73"/>
      <c r="F12" s="74"/>
      <c r="G12" s="75"/>
      <c r="H12" s="26"/>
      <c r="I12" s="78"/>
      <c r="J12" s="78"/>
      <c r="K12" s="79"/>
      <c r="L12" s="82"/>
      <c r="M12" s="82"/>
      <c r="N12" s="83"/>
      <c r="O12" s="65"/>
    </row>
    <row r="13" spans="1:15" ht="30.6" x14ac:dyDescent="0.25">
      <c r="A13" s="69"/>
      <c r="B13" s="10" t="s">
        <v>40</v>
      </c>
      <c r="C13" s="16" t="s">
        <v>45</v>
      </c>
      <c r="D13" s="11" t="s">
        <v>1</v>
      </c>
      <c r="E13" s="32" t="s">
        <v>6</v>
      </c>
      <c r="F13" s="32" t="s">
        <v>7</v>
      </c>
      <c r="G13" s="10" t="s">
        <v>8</v>
      </c>
      <c r="H13" s="32" t="s">
        <v>6</v>
      </c>
      <c r="I13" s="32" t="s">
        <v>6</v>
      </c>
      <c r="J13" s="32" t="s">
        <v>7</v>
      </c>
      <c r="K13" s="10" t="s">
        <v>8</v>
      </c>
      <c r="L13" s="32" t="s">
        <v>6</v>
      </c>
      <c r="M13" s="32" t="s">
        <v>7</v>
      </c>
      <c r="N13" s="10" t="s">
        <v>8</v>
      </c>
      <c r="O13" s="65"/>
    </row>
    <row r="14" spans="1:15" x14ac:dyDescent="0.25">
      <c r="A14" s="2">
        <v>1</v>
      </c>
      <c r="B14" s="43">
        <v>2</v>
      </c>
      <c r="C14" s="43">
        <v>3</v>
      </c>
      <c r="D14" s="44">
        <v>4</v>
      </c>
      <c r="E14" s="1">
        <v>5</v>
      </c>
      <c r="F14" s="1">
        <v>6</v>
      </c>
      <c r="G14" s="1">
        <v>7</v>
      </c>
      <c r="H14" s="1">
        <v>8</v>
      </c>
      <c r="I14" s="1">
        <v>8</v>
      </c>
      <c r="J14" s="1">
        <v>9</v>
      </c>
      <c r="K14" s="1">
        <v>10</v>
      </c>
      <c r="L14" s="1">
        <v>11</v>
      </c>
      <c r="M14" s="1">
        <v>12</v>
      </c>
      <c r="N14" s="1">
        <v>13</v>
      </c>
      <c r="O14" s="1">
        <v>14</v>
      </c>
    </row>
    <row r="15" spans="1:15" x14ac:dyDescent="0.25">
      <c r="A15" s="1">
        <v>1</v>
      </c>
      <c r="B15" s="13" t="s">
        <v>22</v>
      </c>
      <c r="C15" s="13" t="s">
        <v>23</v>
      </c>
      <c r="D15" s="13">
        <v>23</v>
      </c>
      <c r="E15" s="13">
        <v>2</v>
      </c>
      <c r="F15" s="13"/>
      <c r="G15" s="15">
        <v>2</v>
      </c>
      <c r="H15" s="23">
        <v>86</v>
      </c>
      <c r="I15" s="35">
        <f t="shared" ref="I15:I20" si="0">J15+K15</f>
        <v>86</v>
      </c>
      <c r="J15" s="48">
        <v>86</v>
      </c>
      <c r="K15" s="52"/>
      <c r="L15" s="40">
        <f t="shared" ref="L15:L45" si="1">M15+N15</f>
        <v>6</v>
      </c>
      <c r="M15" s="40">
        <v>6</v>
      </c>
      <c r="N15" s="40"/>
      <c r="O15" s="13" t="s">
        <v>41</v>
      </c>
    </row>
    <row r="16" spans="1:15" x14ac:dyDescent="0.25">
      <c r="A16" s="27">
        <v>2</v>
      </c>
      <c r="B16" s="21" t="s">
        <v>22</v>
      </c>
      <c r="C16" s="21" t="s">
        <v>23</v>
      </c>
      <c r="D16" s="21">
        <v>16</v>
      </c>
      <c r="E16" s="21">
        <f>F16+G16</f>
        <v>1</v>
      </c>
      <c r="F16" s="21"/>
      <c r="G16" s="29">
        <v>1</v>
      </c>
      <c r="H16" s="24">
        <v>35.799999999999997</v>
      </c>
      <c r="I16" s="22">
        <f t="shared" si="0"/>
        <v>35.799999999999997</v>
      </c>
      <c r="J16" s="21"/>
      <c r="K16" s="29">
        <v>35.799999999999997</v>
      </c>
      <c r="L16" s="13">
        <f t="shared" si="1"/>
        <v>6</v>
      </c>
      <c r="M16" s="21"/>
      <c r="N16" s="21">
        <v>6</v>
      </c>
      <c r="O16" s="21" t="s">
        <v>20</v>
      </c>
    </row>
    <row r="17" spans="1:15" x14ac:dyDescent="0.25">
      <c r="A17" s="27">
        <v>3</v>
      </c>
      <c r="B17" s="21" t="s">
        <v>22</v>
      </c>
      <c r="C17" s="21" t="s">
        <v>23</v>
      </c>
      <c r="D17" s="21">
        <v>2</v>
      </c>
      <c r="E17" s="21">
        <v>1</v>
      </c>
      <c r="F17" s="21"/>
      <c r="G17" s="21">
        <v>1</v>
      </c>
      <c r="H17" s="24">
        <v>225.1</v>
      </c>
      <c r="I17" s="22">
        <f t="shared" si="0"/>
        <v>225.1</v>
      </c>
      <c r="J17" s="21"/>
      <c r="K17" s="21">
        <v>225.1</v>
      </c>
      <c r="L17" s="13">
        <f t="shared" si="1"/>
        <v>9</v>
      </c>
      <c r="M17" s="21">
        <v>8</v>
      </c>
      <c r="N17" s="21">
        <v>1</v>
      </c>
      <c r="O17" s="21" t="s">
        <v>20</v>
      </c>
    </row>
    <row r="18" spans="1:15" x14ac:dyDescent="0.25">
      <c r="A18" s="1">
        <v>4</v>
      </c>
      <c r="B18" s="21" t="s">
        <v>22</v>
      </c>
      <c r="C18" s="21" t="s">
        <v>23</v>
      </c>
      <c r="D18" s="21">
        <v>13</v>
      </c>
      <c r="E18" s="21">
        <f>F18+G18</f>
        <v>1</v>
      </c>
      <c r="F18" s="21"/>
      <c r="G18" s="21">
        <v>1</v>
      </c>
      <c r="H18" s="24">
        <v>42.8</v>
      </c>
      <c r="I18" s="22">
        <f t="shared" si="0"/>
        <v>42.8</v>
      </c>
      <c r="J18" s="21"/>
      <c r="K18" s="21">
        <v>42.8</v>
      </c>
      <c r="L18" s="13">
        <f t="shared" si="1"/>
        <v>2</v>
      </c>
      <c r="M18" s="21"/>
      <c r="N18" s="21">
        <v>2</v>
      </c>
      <c r="O18" s="21" t="s">
        <v>20</v>
      </c>
    </row>
    <row r="19" spans="1:15" x14ac:dyDescent="0.25">
      <c r="A19" s="27">
        <v>5</v>
      </c>
      <c r="B19" s="21" t="s">
        <v>22</v>
      </c>
      <c r="C19" s="21" t="s">
        <v>100</v>
      </c>
      <c r="D19" s="21">
        <v>9</v>
      </c>
      <c r="E19" s="21">
        <f>F19+G19</f>
        <v>1</v>
      </c>
      <c r="F19" s="21"/>
      <c r="G19" s="29">
        <v>1</v>
      </c>
      <c r="H19" s="24">
        <v>63.9</v>
      </c>
      <c r="I19" s="22">
        <f t="shared" si="0"/>
        <v>63.9</v>
      </c>
      <c r="J19" s="21"/>
      <c r="K19" s="29">
        <v>63.9</v>
      </c>
      <c r="L19" s="13">
        <f t="shared" si="1"/>
        <v>2</v>
      </c>
      <c r="M19" s="21"/>
      <c r="N19" s="21">
        <v>2</v>
      </c>
      <c r="O19" s="21" t="s">
        <v>20</v>
      </c>
    </row>
    <row r="20" spans="1:15" x14ac:dyDescent="0.25">
      <c r="A20" s="27">
        <v>6</v>
      </c>
      <c r="B20" s="13" t="s">
        <v>22</v>
      </c>
      <c r="C20" s="13" t="s">
        <v>42</v>
      </c>
      <c r="D20" s="13">
        <v>8</v>
      </c>
      <c r="E20" s="13">
        <v>2</v>
      </c>
      <c r="F20" s="13"/>
      <c r="G20" s="13">
        <v>2</v>
      </c>
      <c r="H20" s="23">
        <v>118.8</v>
      </c>
      <c r="I20" s="35">
        <f t="shared" si="0"/>
        <v>118.8</v>
      </c>
      <c r="J20" s="48">
        <v>71.900000000000006</v>
      </c>
      <c r="K20" s="48">
        <f>H20-J20</f>
        <v>46.899999999999991</v>
      </c>
      <c r="L20" s="40">
        <f t="shared" si="1"/>
        <v>6</v>
      </c>
      <c r="M20" s="40">
        <v>4</v>
      </c>
      <c r="N20" s="40">
        <v>2</v>
      </c>
      <c r="O20" s="13" t="s">
        <v>41</v>
      </c>
    </row>
    <row r="21" spans="1:15" x14ac:dyDescent="0.25">
      <c r="A21" s="1">
        <v>7</v>
      </c>
      <c r="B21" s="21" t="s">
        <v>22</v>
      </c>
      <c r="C21" s="18" t="s">
        <v>46</v>
      </c>
      <c r="D21" s="18">
        <v>7</v>
      </c>
      <c r="E21" s="18">
        <v>1</v>
      </c>
      <c r="F21" s="18">
        <v>1</v>
      </c>
      <c r="G21" s="18"/>
      <c r="H21" s="22">
        <v>138.19999999999999</v>
      </c>
      <c r="I21" s="22">
        <v>91.8</v>
      </c>
      <c r="J21" s="35">
        <v>91.8</v>
      </c>
      <c r="K21" s="22"/>
      <c r="L21" s="13">
        <f t="shared" si="1"/>
        <v>4</v>
      </c>
      <c r="M21" s="18">
        <v>4</v>
      </c>
      <c r="N21" s="1"/>
      <c r="O21" s="1" t="s">
        <v>47</v>
      </c>
    </row>
    <row r="22" spans="1:15" x14ac:dyDescent="0.25">
      <c r="A22" s="27">
        <v>8</v>
      </c>
      <c r="B22" s="13" t="s">
        <v>22</v>
      </c>
      <c r="C22" s="13" t="s">
        <v>24</v>
      </c>
      <c r="D22" s="13">
        <v>20</v>
      </c>
      <c r="E22" s="13">
        <v>2</v>
      </c>
      <c r="F22" s="13"/>
      <c r="G22" s="13">
        <v>2</v>
      </c>
      <c r="H22" s="23">
        <v>96.4</v>
      </c>
      <c r="I22" s="35">
        <f t="shared" ref="I22:I52" si="2">J22+K22</f>
        <v>96.4</v>
      </c>
      <c r="J22" s="48">
        <v>47.9</v>
      </c>
      <c r="K22" s="48">
        <f>H22-J22</f>
        <v>48.500000000000007</v>
      </c>
      <c r="L22" s="40">
        <f t="shared" si="1"/>
        <v>4</v>
      </c>
      <c r="M22" s="40">
        <v>1</v>
      </c>
      <c r="N22" s="40">
        <v>3</v>
      </c>
      <c r="O22" s="13" t="s">
        <v>41</v>
      </c>
    </row>
    <row r="23" spans="1:15" x14ac:dyDescent="0.25">
      <c r="A23" s="27">
        <v>9</v>
      </c>
      <c r="B23" s="13" t="s">
        <v>22</v>
      </c>
      <c r="C23" s="13" t="s">
        <v>24</v>
      </c>
      <c r="D23" s="13">
        <v>9</v>
      </c>
      <c r="E23" s="13">
        <v>2</v>
      </c>
      <c r="F23" s="13"/>
      <c r="G23" s="15">
        <v>2</v>
      </c>
      <c r="H23" s="23">
        <v>107.6</v>
      </c>
      <c r="I23" s="35">
        <f t="shared" si="2"/>
        <v>107.6</v>
      </c>
      <c r="J23" s="48">
        <v>67.5</v>
      </c>
      <c r="K23" s="52">
        <f>H23-J23</f>
        <v>40.099999999999994</v>
      </c>
      <c r="L23" s="40">
        <f t="shared" si="1"/>
        <v>7</v>
      </c>
      <c r="M23" s="40">
        <v>4</v>
      </c>
      <c r="N23" s="40">
        <v>3</v>
      </c>
      <c r="O23" s="13" t="s">
        <v>41</v>
      </c>
    </row>
    <row r="24" spans="1:15" x14ac:dyDescent="0.25">
      <c r="A24" s="1">
        <v>10</v>
      </c>
      <c r="B24" s="13" t="s">
        <v>22</v>
      </c>
      <c r="C24" s="13" t="s">
        <v>24</v>
      </c>
      <c r="D24" s="13">
        <v>18</v>
      </c>
      <c r="E24" s="13">
        <v>2</v>
      </c>
      <c r="F24" s="13"/>
      <c r="G24" s="13">
        <v>2</v>
      </c>
      <c r="H24" s="23">
        <v>93.6</v>
      </c>
      <c r="I24" s="35">
        <f t="shared" si="2"/>
        <v>93.6</v>
      </c>
      <c r="J24" s="48">
        <v>45.4</v>
      </c>
      <c r="K24" s="48">
        <f>H24-J24</f>
        <v>48.199999999999996</v>
      </c>
      <c r="L24" s="40">
        <f t="shared" si="1"/>
        <v>9</v>
      </c>
      <c r="M24" s="40">
        <v>7</v>
      </c>
      <c r="N24" s="40">
        <v>2</v>
      </c>
      <c r="O24" s="13" t="s">
        <v>41</v>
      </c>
    </row>
    <row r="25" spans="1:15" x14ac:dyDescent="0.25">
      <c r="A25" s="27">
        <v>11</v>
      </c>
      <c r="B25" s="13" t="s">
        <v>22</v>
      </c>
      <c r="C25" s="13" t="s">
        <v>24</v>
      </c>
      <c r="D25" s="13">
        <v>10</v>
      </c>
      <c r="E25" s="13">
        <v>2</v>
      </c>
      <c r="F25" s="13"/>
      <c r="G25" s="13">
        <v>2</v>
      </c>
      <c r="H25" s="23">
        <v>112.4</v>
      </c>
      <c r="I25" s="35">
        <f t="shared" si="2"/>
        <v>112.4</v>
      </c>
      <c r="J25" s="48">
        <v>45.4</v>
      </c>
      <c r="K25" s="48">
        <f>H25-J25</f>
        <v>67</v>
      </c>
      <c r="L25" s="40">
        <f t="shared" si="1"/>
        <v>5</v>
      </c>
      <c r="M25" s="40">
        <v>3</v>
      </c>
      <c r="N25" s="40">
        <v>2</v>
      </c>
      <c r="O25" s="13" t="s">
        <v>41</v>
      </c>
    </row>
    <row r="26" spans="1:15" x14ac:dyDescent="0.25">
      <c r="A26" s="27">
        <v>12</v>
      </c>
      <c r="B26" s="21" t="s">
        <v>22</v>
      </c>
      <c r="C26" s="21" t="s">
        <v>24</v>
      </c>
      <c r="D26" s="21" t="s">
        <v>9</v>
      </c>
      <c r="E26" s="21">
        <f>F26+G26</f>
        <v>2</v>
      </c>
      <c r="F26" s="21"/>
      <c r="G26" s="29">
        <v>2</v>
      </c>
      <c r="H26" s="24">
        <v>82</v>
      </c>
      <c r="I26" s="35">
        <f t="shared" si="2"/>
        <v>82</v>
      </c>
      <c r="J26" s="53"/>
      <c r="K26" s="54">
        <v>82</v>
      </c>
      <c r="L26" s="40">
        <f t="shared" si="1"/>
        <v>9</v>
      </c>
      <c r="M26" s="55"/>
      <c r="N26" s="55">
        <v>9</v>
      </c>
      <c r="O26" s="13" t="s">
        <v>41</v>
      </c>
    </row>
    <row r="27" spans="1:15" x14ac:dyDescent="0.25">
      <c r="A27" s="1">
        <v>13</v>
      </c>
      <c r="B27" s="21" t="s">
        <v>22</v>
      </c>
      <c r="C27" s="21" t="s">
        <v>24</v>
      </c>
      <c r="D27" s="21">
        <v>3</v>
      </c>
      <c r="E27" s="21">
        <f>F27+G27</f>
        <v>2</v>
      </c>
      <c r="F27" s="21"/>
      <c r="G27" s="21">
        <v>2</v>
      </c>
      <c r="H27" s="24">
        <v>121.9</v>
      </c>
      <c r="I27" s="35">
        <f t="shared" si="2"/>
        <v>121.9</v>
      </c>
      <c r="J27" s="53"/>
      <c r="K27" s="54">
        <v>121.9</v>
      </c>
      <c r="L27" s="40">
        <f t="shared" si="1"/>
        <v>7</v>
      </c>
      <c r="M27" s="55"/>
      <c r="N27" s="55">
        <v>7</v>
      </c>
      <c r="O27" s="13" t="s">
        <v>41</v>
      </c>
    </row>
    <row r="28" spans="1:15" x14ac:dyDescent="0.25">
      <c r="A28" s="27">
        <v>14</v>
      </c>
      <c r="B28" s="21" t="s">
        <v>22</v>
      </c>
      <c r="C28" s="21" t="s">
        <v>24</v>
      </c>
      <c r="D28" s="21">
        <v>13</v>
      </c>
      <c r="E28" s="21">
        <f>F28+G28</f>
        <v>2</v>
      </c>
      <c r="F28" s="21"/>
      <c r="G28" s="21">
        <v>2</v>
      </c>
      <c r="H28" s="24">
        <v>89.3</v>
      </c>
      <c r="I28" s="35">
        <f t="shared" si="2"/>
        <v>89.3</v>
      </c>
      <c r="J28" s="53"/>
      <c r="K28" s="54">
        <v>89.3</v>
      </c>
      <c r="L28" s="40">
        <f t="shared" si="1"/>
        <v>7</v>
      </c>
      <c r="M28" s="55"/>
      <c r="N28" s="55">
        <v>7</v>
      </c>
      <c r="O28" s="13" t="s">
        <v>41</v>
      </c>
    </row>
    <row r="29" spans="1:15" x14ac:dyDescent="0.25">
      <c r="A29" s="27">
        <v>15</v>
      </c>
      <c r="B29" s="21" t="s">
        <v>22</v>
      </c>
      <c r="C29" s="21" t="s">
        <v>24</v>
      </c>
      <c r="D29" s="21">
        <v>14</v>
      </c>
      <c r="E29" s="21">
        <f>F29+G29</f>
        <v>2</v>
      </c>
      <c r="F29" s="21"/>
      <c r="G29" s="21">
        <v>2</v>
      </c>
      <c r="H29" s="24">
        <v>98.8</v>
      </c>
      <c r="I29" s="35">
        <f t="shared" si="2"/>
        <v>98.8</v>
      </c>
      <c r="J29" s="53"/>
      <c r="K29" s="54">
        <v>98.8</v>
      </c>
      <c r="L29" s="40">
        <f t="shared" si="1"/>
        <v>4</v>
      </c>
      <c r="M29" s="55"/>
      <c r="N29" s="55">
        <v>4</v>
      </c>
      <c r="O29" s="13" t="s">
        <v>41</v>
      </c>
    </row>
    <row r="30" spans="1:15" x14ac:dyDescent="0.25">
      <c r="A30" s="1">
        <v>16</v>
      </c>
      <c r="B30" s="21" t="s">
        <v>22</v>
      </c>
      <c r="C30" s="18" t="s">
        <v>24</v>
      </c>
      <c r="D30" s="18">
        <v>15</v>
      </c>
      <c r="E30" s="18">
        <v>2</v>
      </c>
      <c r="F30" s="18"/>
      <c r="G30" s="18">
        <v>2</v>
      </c>
      <c r="H30" s="22">
        <v>188.9</v>
      </c>
      <c r="I30" s="35">
        <f t="shared" si="2"/>
        <v>189.8</v>
      </c>
      <c r="J30" s="35">
        <v>94.9</v>
      </c>
      <c r="K30" s="56">
        <v>94.9</v>
      </c>
      <c r="L30" s="40">
        <f t="shared" si="1"/>
        <v>1</v>
      </c>
      <c r="M30" s="57">
        <v>1</v>
      </c>
      <c r="N30" s="44"/>
      <c r="O30" s="1" t="s">
        <v>47</v>
      </c>
    </row>
    <row r="31" spans="1:15" x14ac:dyDescent="0.25">
      <c r="A31" s="27">
        <v>17</v>
      </c>
      <c r="B31" s="21" t="s">
        <v>22</v>
      </c>
      <c r="C31" s="21" t="s">
        <v>24</v>
      </c>
      <c r="D31" s="21">
        <v>11</v>
      </c>
      <c r="E31" s="21">
        <f>F31+G31</f>
        <v>1</v>
      </c>
      <c r="F31" s="21"/>
      <c r="G31" s="21">
        <v>1</v>
      </c>
      <c r="H31" s="24">
        <v>62.8</v>
      </c>
      <c r="I31" s="22">
        <f t="shared" si="2"/>
        <v>62.8</v>
      </c>
      <c r="J31" s="21"/>
      <c r="K31" s="29">
        <v>62.8</v>
      </c>
      <c r="L31" s="13">
        <f t="shared" si="1"/>
        <v>1</v>
      </c>
      <c r="M31" s="21"/>
      <c r="N31" s="21">
        <v>1</v>
      </c>
      <c r="O31" s="21" t="s">
        <v>20</v>
      </c>
    </row>
    <row r="32" spans="1:15" x14ac:dyDescent="0.25">
      <c r="A32" s="27">
        <v>18</v>
      </c>
      <c r="B32" s="21" t="s">
        <v>22</v>
      </c>
      <c r="C32" s="21" t="s">
        <v>24</v>
      </c>
      <c r="D32" s="21">
        <v>22</v>
      </c>
      <c r="E32" s="21">
        <f>F32+G32</f>
        <v>1</v>
      </c>
      <c r="F32" s="21"/>
      <c r="G32" s="29">
        <v>1</v>
      </c>
      <c r="H32" s="24">
        <v>77.3</v>
      </c>
      <c r="I32" s="22">
        <f t="shared" si="2"/>
        <v>77.3</v>
      </c>
      <c r="J32" s="21"/>
      <c r="K32" s="29">
        <v>77.3</v>
      </c>
      <c r="L32" s="13">
        <f t="shared" si="1"/>
        <v>3</v>
      </c>
      <c r="M32" s="21"/>
      <c r="N32" s="21">
        <v>3</v>
      </c>
      <c r="O32" s="21" t="s">
        <v>20</v>
      </c>
    </row>
    <row r="33" spans="1:15" x14ac:dyDescent="0.25">
      <c r="A33" s="1">
        <v>19</v>
      </c>
      <c r="B33" s="21" t="s">
        <v>22</v>
      </c>
      <c r="C33" s="21" t="s">
        <v>10</v>
      </c>
      <c r="D33" s="21">
        <v>3</v>
      </c>
      <c r="E33" s="21">
        <f>F33+G33</f>
        <v>3</v>
      </c>
      <c r="F33" s="21"/>
      <c r="G33" s="29">
        <v>3</v>
      </c>
      <c r="H33" s="24">
        <v>108.8</v>
      </c>
      <c r="I33" s="35">
        <f t="shared" si="2"/>
        <v>108.8</v>
      </c>
      <c r="J33" s="53"/>
      <c r="K33" s="54">
        <v>108.8</v>
      </c>
      <c r="L33" s="40">
        <f t="shared" si="1"/>
        <v>5</v>
      </c>
      <c r="M33" s="55">
        <v>5</v>
      </c>
      <c r="N33" s="55"/>
      <c r="O33" s="21" t="s">
        <v>115</v>
      </c>
    </row>
    <row r="34" spans="1:15" x14ac:dyDescent="0.25">
      <c r="A34" s="27">
        <v>20</v>
      </c>
      <c r="B34" s="13" t="s">
        <v>22</v>
      </c>
      <c r="C34" s="13" t="s">
        <v>10</v>
      </c>
      <c r="D34" s="13">
        <v>22</v>
      </c>
      <c r="E34" s="13">
        <v>2</v>
      </c>
      <c r="F34" s="13"/>
      <c r="G34" s="15">
        <f>E34-F34</f>
        <v>2</v>
      </c>
      <c r="H34" s="23">
        <v>193.1</v>
      </c>
      <c r="I34" s="35">
        <f t="shared" si="2"/>
        <v>193.1</v>
      </c>
      <c r="J34" s="48">
        <v>94.5</v>
      </c>
      <c r="K34" s="52">
        <f>H34-J34</f>
        <v>98.6</v>
      </c>
      <c r="L34" s="40">
        <f t="shared" si="1"/>
        <v>9</v>
      </c>
      <c r="M34" s="40">
        <v>5</v>
      </c>
      <c r="N34" s="40">
        <v>4</v>
      </c>
      <c r="O34" s="13" t="s">
        <v>41</v>
      </c>
    </row>
    <row r="35" spans="1:15" x14ac:dyDescent="0.25">
      <c r="A35" s="27">
        <v>21</v>
      </c>
      <c r="B35" s="21" t="s">
        <v>22</v>
      </c>
      <c r="C35" s="21" t="s">
        <v>10</v>
      </c>
      <c r="D35" s="21">
        <v>5</v>
      </c>
      <c r="E35" s="21">
        <f>F35+G35</f>
        <v>2</v>
      </c>
      <c r="F35" s="21"/>
      <c r="G35" s="29">
        <v>2</v>
      </c>
      <c r="H35" s="24">
        <v>134.80000000000001</v>
      </c>
      <c r="I35" s="35">
        <f t="shared" si="2"/>
        <v>134.80000000000001</v>
      </c>
      <c r="J35" s="53"/>
      <c r="K35" s="54">
        <v>134.80000000000001</v>
      </c>
      <c r="L35" s="40">
        <f t="shared" si="1"/>
        <v>5</v>
      </c>
      <c r="M35" s="55"/>
      <c r="N35" s="55">
        <v>5</v>
      </c>
      <c r="O35" s="13" t="s">
        <v>41</v>
      </c>
    </row>
    <row r="36" spans="1:15" x14ac:dyDescent="0.25">
      <c r="A36" s="1">
        <v>22</v>
      </c>
      <c r="B36" s="21" t="s">
        <v>22</v>
      </c>
      <c r="C36" s="21" t="s">
        <v>10</v>
      </c>
      <c r="D36" s="21">
        <v>24</v>
      </c>
      <c r="E36" s="21">
        <f>F36+G36</f>
        <v>2</v>
      </c>
      <c r="F36" s="21"/>
      <c r="G36" s="29">
        <v>2</v>
      </c>
      <c r="H36" s="24">
        <v>179.6</v>
      </c>
      <c r="I36" s="35">
        <f t="shared" si="2"/>
        <v>179.6</v>
      </c>
      <c r="J36" s="53"/>
      <c r="K36" s="54">
        <v>179.6</v>
      </c>
      <c r="L36" s="40">
        <f t="shared" si="1"/>
        <v>6</v>
      </c>
      <c r="M36" s="55"/>
      <c r="N36" s="55">
        <v>6</v>
      </c>
      <c r="O36" s="13" t="s">
        <v>41</v>
      </c>
    </row>
    <row r="37" spans="1:15" x14ac:dyDescent="0.25">
      <c r="A37" s="27">
        <v>23</v>
      </c>
      <c r="B37" s="21" t="s">
        <v>22</v>
      </c>
      <c r="C37" s="21" t="s">
        <v>10</v>
      </c>
      <c r="D37" s="21">
        <v>7</v>
      </c>
      <c r="E37" s="21">
        <f>F37+G37</f>
        <v>1</v>
      </c>
      <c r="F37" s="21"/>
      <c r="G37" s="21">
        <v>1</v>
      </c>
      <c r="H37" s="24">
        <v>52</v>
      </c>
      <c r="I37" s="22">
        <f t="shared" si="2"/>
        <v>52</v>
      </c>
      <c r="J37" s="21"/>
      <c r="K37" s="21">
        <v>52</v>
      </c>
      <c r="L37" s="13">
        <f t="shared" si="1"/>
        <v>2</v>
      </c>
      <c r="M37" s="21"/>
      <c r="N37" s="21">
        <v>2</v>
      </c>
      <c r="O37" s="21" t="s">
        <v>20</v>
      </c>
    </row>
    <row r="38" spans="1:15" x14ac:dyDescent="0.25">
      <c r="A38" s="27">
        <v>24</v>
      </c>
      <c r="B38" s="21" t="s">
        <v>22</v>
      </c>
      <c r="C38" s="21" t="s">
        <v>10</v>
      </c>
      <c r="D38" s="21">
        <v>30</v>
      </c>
      <c r="E38" s="21">
        <f>F38+G38</f>
        <v>1</v>
      </c>
      <c r="F38" s="21"/>
      <c r="G38" s="29">
        <v>1</v>
      </c>
      <c r="H38" s="24">
        <v>50.8</v>
      </c>
      <c r="I38" s="22">
        <f t="shared" si="2"/>
        <v>50.8</v>
      </c>
      <c r="J38" s="21"/>
      <c r="K38" s="29">
        <v>50.8</v>
      </c>
      <c r="L38" s="13">
        <f t="shared" si="1"/>
        <v>2</v>
      </c>
      <c r="M38" s="21"/>
      <c r="N38" s="21">
        <v>2</v>
      </c>
      <c r="O38" s="21" t="s">
        <v>20</v>
      </c>
    </row>
    <row r="39" spans="1:15" x14ac:dyDescent="0.25">
      <c r="A39" s="1">
        <v>25</v>
      </c>
      <c r="B39" s="13" t="s">
        <v>22</v>
      </c>
      <c r="C39" s="13" t="s">
        <v>25</v>
      </c>
      <c r="D39" s="13">
        <v>9</v>
      </c>
      <c r="E39" s="13">
        <v>2</v>
      </c>
      <c r="F39" s="13"/>
      <c r="G39" s="15">
        <f>E39-F39</f>
        <v>2</v>
      </c>
      <c r="H39" s="23">
        <v>106</v>
      </c>
      <c r="I39" s="35">
        <f t="shared" si="2"/>
        <v>106</v>
      </c>
      <c r="J39" s="48">
        <v>51.5</v>
      </c>
      <c r="K39" s="52">
        <f>H39-J39</f>
        <v>54.5</v>
      </c>
      <c r="L39" s="40">
        <f t="shared" si="1"/>
        <v>4</v>
      </c>
      <c r="M39" s="40">
        <v>3</v>
      </c>
      <c r="N39" s="40">
        <v>1</v>
      </c>
      <c r="O39" s="13" t="s">
        <v>41</v>
      </c>
    </row>
    <row r="40" spans="1:15" x14ac:dyDescent="0.25">
      <c r="A40" s="27">
        <v>26</v>
      </c>
      <c r="B40" s="21" t="s">
        <v>22</v>
      </c>
      <c r="C40" s="21" t="s">
        <v>25</v>
      </c>
      <c r="D40" s="21">
        <v>5</v>
      </c>
      <c r="E40" s="21">
        <f>F40+G40</f>
        <v>2</v>
      </c>
      <c r="F40" s="21"/>
      <c r="G40" s="29">
        <v>2</v>
      </c>
      <c r="H40" s="24">
        <v>96.3</v>
      </c>
      <c r="I40" s="35">
        <f t="shared" si="2"/>
        <v>96.3</v>
      </c>
      <c r="J40" s="53"/>
      <c r="K40" s="54">
        <v>96.3</v>
      </c>
      <c r="L40" s="40">
        <f t="shared" si="1"/>
        <v>5</v>
      </c>
      <c r="M40" s="55"/>
      <c r="N40" s="55">
        <v>5</v>
      </c>
      <c r="O40" s="13" t="s">
        <v>41</v>
      </c>
    </row>
    <row r="41" spans="1:15" x14ac:dyDescent="0.25">
      <c r="A41" s="27">
        <v>27</v>
      </c>
      <c r="B41" s="21" t="s">
        <v>22</v>
      </c>
      <c r="C41" s="21" t="s">
        <v>25</v>
      </c>
      <c r="D41" s="21">
        <v>7</v>
      </c>
      <c r="E41" s="21">
        <v>2</v>
      </c>
      <c r="F41" s="21"/>
      <c r="G41" s="29">
        <v>2</v>
      </c>
      <c r="H41" s="24">
        <v>126.2</v>
      </c>
      <c r="I41" s="35">
        <f t="shared" si="2"/>
        <v>126.2</v>
      </c>
      <c r="J41" s="53"/>
      <c r="K41" s="54">
        <v>126.2</v>
      </c>
      <c r="L41" s="40">
        <f t="shared" si="1"/>
        <v>6</v>
      </c>
      <c r="M41" s="55"/>
      <c r="N41" s="55">
        <v>6</v>
      </c>
      <c r="O41" s="13" t="s">
        <v>41</v>
      </c>
    </row>
    <row r="42" spans="1:15" x14ac:dyDescent="0.25">
      <c r="A42" s="1">
        <v>28</v>
      </c>
      <c r="B42" s="21" t="s">
        <v>22</v>
      </c>
      <c r="C42" s="21" t="s">
        <v>25</v>
      </c>
      <c r="D42" s="21">
        <v>10</v>
      </c>
      <c r="E42" s="21">
        <f>F42+G42</f>
        <v>2</v>
      </c>
      <c r="F42" s="21"/>
      <c r="G42" s="29">
        <v>2</v>
      </c>
      <c r="H42" s="24">
        <v>105.8</v>
      </c>
      <c r="I42" s="35">
        <f t="shared" si="2"/>
        <v>105.8</v>
      </c>
      <c r="J42" s="53"/>
      <c r="K42" s="54">
        <v>105.8</v>
      </c>
      <c r="L42" s="40">
        <f t="shared" si="1"/>
        <v>5</v>
      </c>
      <c r="M42" s="55"/>
      <c r="N42" s="55">
        <v>5</v>
      </c>
      <c r="O42" s="13" t="s">
        <v>41</v>
      </c>
    </row>
    <row r="43" spans="1:15" x14ac:dyDescent="0.25">
      <c r="A43" s="27">
        <v>29</v>
      </c>
      <c r="B43" s="21" t="s">
        <v>22</v>
      </c>
      <c r="C43" s="21" t="s">
        <v>25</v>
      </c>
      <c r="D43" s="21">
        <v>12</v>
      </c>
      <c r="E43" s="21">
        <f>F43+G43</f>
        <v>2</v>
      </c>
      <c r="F43" s="21"/>
      <c r="G43" s="29">
        <v>2</v>
      </c>
      <c r="H43" s="24">
        <v>100</v>
      </c>
      <c r="I43" s="35">
        <f t="shared" si="2"/>
        <v>100</v>
      </c>
      <c r="J43" s="53"/>
      <c r="K43" s="54">
        <v>100</v>
      </c>
      <c r="L43" s="40">
        <f t="shared" si="1"/>
        <v>5</v>
      </c>
      <c r="M43" s="55"/>
      <c r="N43" s="55">
        <v>5</v>
      </c>
      <c r="O43" s="13" t="s">
        <v>41</v>
      </c>
    </row>
    <row r="44" spans="1:15" x14ac:dyDescent="0.25">
      <c r="A44" s="27">
        <v>30</v>
      </c>
      <c r="B44" s="21" t="s">
        <v>22</v>
      </c>
      <c r="C44" s="21" t="s">
        <v>25</v>
      </c>
      <c r="D44" s="21">
        <v>16</v>
      </c>
      <c r="E44" s="21">
        <f>F44+G44</f>
        <v>2</v>
      </c>
      <c r="F44" s="21"/>
      <c r="G44" s="29">
        <v>2</v>
      </c>
      <c r="H44" s="24">
        <v>112</v>
      </c>
      <c r="I44" s="35">
        <f t="shared" si="2"/>
        <v>112</v>
      </c>
      <c r="J44" s="53"/>
      <c r="K44" s="54">
        <v>112</v>
      </c>
      <c r="L44" s="40">
        <f t="shared" si="1"/>
        <v>8</v>
      </c>
      <c r="M44" s="55"/>
      <c r="N44" s="55">
        <v>8</v>
      </c>
      <c r="O44" s="13" t="s">
        <v>41</v>
      </c>
    </row>
    <row r="45" spans="1:15" x14ac:dyDescent="0.25">
      <c r="A45" s="1">
        <v>31</v>
      </c>
      <c r="B45" s="21" t="s">
        <v>22</v>
      </c>
      <c r="C45" s="18" t="s">
        <v>25</v>
      </c>
      <c r="D45" s="18">
        <v>3</v>
      </c>
      <c r="E45" s="18">
        <v>2</v>
      </c>
      <c r="F45" s="18"/>
      <c r="G45" s="58">
        <v>2</v>
      </c>
      <c r="H45" s="22">
        <v>48</v>
      </c>
      <c r="I45" s="35">
        <f t="shared" si="2"/>
        <v>48</v>
      </c>
      <c r="J45" s="35">
        <v>48</v>
      </c>
      <c r="K45" s="56"/>
      <c r="L45" s="40">
        <f t="shared" si="1"/>
        <v>2</v>
      </c>
      <c r="M45" s="57">
        <v>2</v>
      </c>
      <c r="N45" s="57"/>
      <c r="O45" s="1" t="s">
        <v>47</v>
      </c>
    </row>
    <row r="46" spans="1:15" x14ac:dyDescent="0.25">
      <c r="A46" s="27">
        <v>32</v>
      </c>
      <c r="B46" s="13" t="s">
        <v>22</v>
      </c>
      <c r="C46" s="13" t="s">
        <v>25</v>
      </c>
      <c r="D46" s="13">
        <v>21</v>
      </c>
      <c r="E46" s="13">
        <v>1</v>
      </c>
      <c r="F46" s="13">
        <v>1</v>
      </c>
      <c r="G46" s="15"/>
      <c r="H46" s="23">
        <v>51.1</v>
      </c>
      <c r="I46" s="22">
        <f t="shared" si="2"/>
        <v>51.1</v>
      </c>
      <c r="J46" s="13">
        <v>51.1</v>
      </c>
      <c r="K46" s="15"/>
      <c r="L46" s="13">
        <f t="shared" ref="L46:L77" si="3">M46+N46</f>
        <v>5</v>
      </c>
      <c r="M46" s="13">
        <v>5</v>
      </c>
      <c r="N46" s="13"/>
      <c r="O46" s="13" t="s">
        <v>41</v>
      </c>
    </row>
    <row r="47" spans="1:15" x14ac:dyDescent="0.25">
      <c r="A47" s="27">
        <v>33</v>
      </c>
      <c r="B47" s="13" t="s">
        <v>22</v>
      </c>
      <c r="C47" s="13" t="s">
        <v>25</v>
      </c>
      <c r="D47" s="40">
        <v>19</v>
      </c>
      <c r="E47" s="13">
        <v>2</v>
      </c>
      <c r="F47" s="13"/>
      <c r="G47" s="15">
        <v>2</v>
      </c>
      <c r="H47" s="23">
        <v>50.8</v>
      </c>
      <c r="I47" s="22">
        <f t="shared" si="2"/>
        <v>101.6</v>
      </c>
      <c r="J47" s="13">
        <v>50.8</v>
      </c>
      <c r="K47" s="15">
        <v>50.8</v>
      </c>
      <c r="L47" s="13">
        <f t="shared" si="3"/>
        <v>8</v>
      </c>
      <c r="M47" s="13">
        <v>8</v>
      </c>
      <c r="N47" s="13"/>
      <c r="O47" s="13" t="s">
        <v>41</v>
      </c>
    </row>
    <row r="48" spans="1:15" x14ac:dyDescent="0.25">
      <c r="A48" s="1">
        <v>34</v>
      </c>
      <c r="B48" s="13" t="s">
        <v>22</v>
      </c>
      <c r="C48" s="13" t="s">
        <v>26</v>
      </c>
      <c r="D48" s="13">
        <v>5</v>
      </c>
      <c r="E48" s="13">
        <v>2</v>
      </c>
      <c r="F48" s="13"/>
      <c r="G48" s="15">
        <f>E48-F48</f>
        <v>2</v>
      </c>
      <c r="H48" s="23">
        <v>105.9</v>
      </c>
      <c r="I48" s="35">
        <f t="shared" si="2"/>
        <v>105.9</v>
      </c>
      <c r="J48" s="48">
        <v>51.1</v>
      </c>
      <c r="K48" s="52">
        <f>H48-J48</f>
        <v>54.800000000000004</v>
      </c>
      <c r="L48" s="40">
        <f t="shared" si="3"/>
        <v>6</v>
      </c>
      <c r="M48" s="40">
        <v>3</v>
      </c>
      <c r="N48" s="40">
        <v>3</v>
      </c>
      <c r="O48" s="13" t="s">
        <v>41</v>
      </c>
    </row>
    <row r="49" spans="1:15" x14ac:dyDescent="0.25">
      <c r="A49" s="27">
        <v>35</v>
      </c>
      <c r="B49" s="13" t="s">
        <v>22</v>
      </c>
      <c r="C49" s="13" t="s">
        <v>26</v>
      </c>
      <c r="D49" s="13">
        <v>13</v>
      </c>
      <c r="E49" s="13">
        <v>2</v>
      </c>
      <c r="F49" s="13"/>
      <c r="G49" s="15">
        <v>2</v>
      </c>
      <c r="H49" s="23">
        <v>77.599999999999994</v>
      </c>
      <c r="I49" s="35">
        <f t="shared" si="2"/>
        <v>77.599999999999994</v>
      </c>
      <c r="J49" s="48">
        <v>77.599999999999994</v>
      </c>
      <c r="K49" s="52">
        <f>H49-J49</f>
        <v>0</v>
      </c>
      <c r="L49" s="40">
        <f t="shared" si="3"/>
        <v>6</v>
      </c>
      <c r="M49" s="40">
        <v>6</v>
      </c>
      <c r="N49" s="40"/>
      <c r="O49" s="13" t="s">
        <v>41</v>
      </c>
    </row>
    <row r="50" spans="1:15" x14ac:dyDescent="0.25">
      <c r="A50" s="27">
        <v>36</v>
      </c>
      <c r="B50" s="21" t="s">
        <v>22</v>
      </c>
      <c r="C50" s="21" t="s">
        <v>26</v>
      </c>
      <c r="D50" s="21">
        <v>3</v>
      </c>
      <c r="E50" s="21">
        <f>F50+G50</f>
        <v>2</v>
      </c>
      <c r="F50" s="21"/>
      <c r="G50" s="29">
        <v>2</v>
      </c>
      <c r="H50" s="24">
        <v>103.3</v>
      </c>
      <c r="I50" s="35">
        <f t="shared" si="2"/>
        <v>103.3</v>
      </c>
      <c r="J50" s="53"/>
      <c r="K50" s="54">
        <v>103.3</v>
      </c>
      <c r="L50" s="40">
        <f t="shared" si="3"/>
        <v>3</v>
      </c>
      <c r="M50" s="55"/>
      <c r="N50" s="55">
        <v>3</v>
      </c>
      <c r="O50" s="13" t="s">
        <v>41</v>
      </c>
    </row>
    <row r="51" spans="1:15" x14ac:dyDescent="0.25">
      <c r="A51" s="1">
        <v>37</v>
      </c>
      <c r="B51" s="21" t="s">
        <v>22</v>
      </c>
      <c r="C51" s="21" t="s">
        <v>26</v>
      </c>
      <c r="D51" s="21">
        <v>7</v>
      </c>
      <c r="E51" s="21">
        <f>F51+G51</f>
        <v>2</v>
      </c>
      <c r="F51" s="21"/>
      <c r="G51" s="29">
        <v>2</v>
      </c>
      <c r="H51" s="24">
        <v>91.9</v>
      </c>
      <c r="I51" s="35">
        <f t="shared" si="2"/>
        <v>91.9</v>
      </c>
      <c r="J51" s="53"/>
      <c r="K51" s="54">
        <v>91.9</v>
      </c>
      <c r="L51" s="40">
        <f t="shared" si="3"/>
        <v>4</v>
      </c>
      <c r="M51" s="55"/>
      <c r="N51" s="55">
        <v>4</v>
      </c>
      <c r="O51" s="13" t="s">
        <v>41</v>
      </c>
    </row>
    <row r="52" spans="1:15" x14ac:dyDescent="0.25">
      <c r="A52" s="27">
        <v>38</v>
      </c>
      <c r="B52" s="21" t="s">
        <v>22</v>
      </c>
      <c r="C52" s="21" t="s">
        <v>26</v>
      </c>
      <c r="D52" s="21">
        <v>12</v>
      </c>
      <c r="E52" s="21">
        <f>F52+G52</f>
        <v>2</v>
      </c>
      <c r="F52" s="21"/>
      <c r="G52" s="29">
        <v>2</v>
      </c>
      <c r="H52" s="24">
        <v>106.1</v>
      </c>
      <c r="I52" s="35">
        <f t="shared" si="2"/>
        <v>106.1</v>
      </c>
      <c r="J52" s="53"/>
      <c r="K52" s="54">
        <v>106.1</v>
      </c>
      <c r="L52" s="40">
        <f t="shared" si="3"/>
        <v>5</v>
      </c>
      <c r="M52" s="55"/>
      <c r="N52" s="55">
        <v>5</v>
      </c>
      <c r="O52" s="13" t="s">
        <v>41</v>
      </c>
    </row>
    <row r="53" spans="1:15" x14ac:dyDescent="0.25">
      <c r="A53" s="27">
        <v>39</v>
      </c>
      <c r="B53" s="13" t="s">
        <v>22</v>
      </c>
      <c r="C53" s="13" t="s">
        <v>11</v>
      </c>
      <c r="D53" s="13">
        <v>44</v>
      </c>
      <c r="E53" s="13">
        <v>2</v>
      </c>
      <c r="F53" s="13">
        <v>1</v>
      </c>
      <c r="G53" s="15">
        <f>E53-F53</f>
        <v>1</v>
      </c>
      <c r="H53" s="23">
        <v>77.59</v>
      </c>
      <c r="I53" s="35">
        <f t="shared" ref="I53:I84" si="4">J53+K53</f>
        <v>77.59</v>
      </c>
      <c r="J53" s="48">
        <v>38.11</v>
      </c>
      <c r="K53" s="52">
        <f>H53-J53</f>
        <v>39.480000000000004</v>
      </c>
      <c r="L53" s="40">
        <f t="shared" si="3"/>
        <v>4</v>
      </c>
      <c r="M53" s="40">
        <v>2</v>
      </c>
      <c r="N53" s="40">
        <v>2</v>
      </c>
      <c r="O53" s="13" t="s">
        <v>41</v>
      </c>
    </row>
    <row r="54" spans="1:15" ht="12.75" customHeight="1" x14ac:dyDescent="0.25">
      <c r="A54" s="1">
        <v>40</v>
      </c>
      <c r="B54" s="13" t="s">
        <v>22</v>
      </c>
      <c r="C54" s="13" t="s">
        <v>11</v>
      </c>
      <c r="D54" s="13">
        <v>42</v>
      </c>
      <c r="E54" s="13">
        <v>2</v>
      </c>
      <c r="F54" s="13">
        <v>2</v>
      </c>
      <c r="G54" s="15"/>
      <c r="H54" s="23">
        <v>76</v>
      </c>
      <c r="I54" s="35">
        <f t="shared" si="4"/>
        <v>76</v>
      </c>
      <c r="J54" s="48">
        <v>76</v>
      </c>
      <c r="K54" s="52"/>
      <c r="L54" s="40">
        <f t="shared" si="3"/>
        <v>6</v>
      </c>
      <c r="M54" s="40">
        <v>6</v>
      </c>
      <c r="N54" s="40"/>
      <c r="O54" s="13" t="s">
        <v>41</v>
      </c>
    </row>
    <row r="55" spans="1:15" x14ac:dyDescent="0.25">
      <c r="A55" s="27">
        <v>41</v>
      </c>
      <c r="B55" s="21" t="s">
        <v>22</v>
      </c>
      <c r="C55" s="21" t="s">
        <v>11</v>
      </c>
      <c r="D55" s="21">
        <v>46</v>
      </c>
      <c r="E55" s="21">
        <f>F55+G55</f>
        <v>2</v>
      </c>
      <c r="F55" s="21"/>
      <c r="G55" s="29">
        <v>2</v>
      </c>
      <c r="H55" s="24">
        <v>78</v>
      </c>
      <c r="I55" s="35">
        <f t="shared" si="4"/>
        <v>78</v>
      </c>
      <c r="J55" s="53"/>
      <c r="K55" s="54">
        <v>78</v>
      </c>
      <c r="L55" s="40">
        <f t="shared" si="3"/>
        <v>4</v>
      </c>
      <c r="M55" s="55"/>
      <c r="N55" s="55">
        <v>4</v>
      </c>
      <c r="O55" s="13" t="s">
        <v>41</v>
      </c>
    </row>
    <row r="56" spans="1:15" x14ac:dyDescent="0.25">
      <c r="A56" s="27">
        <v>42</v>
      </c>
      <c r="B56" s="13" t="s">
        <v>22</v>
      </c>
      <c r="C56" s="13" t="s">
        <v>11</v>
      </c>
      <c r="D56" s="13">
        <v>8</v>
      </c>
      <c r="E56" s="13">
        <v>1</v>
      </c>
      <c r="F56" s="13">
        <v>1</v>
      </c>
      <c r="G56" s="15"/>
      <c r="H56" s="23">
        <v>53.2</v>
      </c>
      <c r="I56" s="22">
        <f t="shared" si="4"/>
        <v>53.2</v>
      </c>
      <c r="J56" s="13">
        <v>53.2</v>
      </c>
      <c r="K56" s="15"/>
      <c r="L56" s="13">
        <f t="shared" si="3"/>
        <v>5</v>
      </c>
      <c r="M56" s="13">
        <v>5</v>
      </c>
      <c r="N56" s="13"/>
      <c r="O56" s="13" t="s">
        <v>41</v>
      </c>
    </row>
    <row r="57" spans="1:15" x14ac:dyDescent="0.25">
      <c r="A57" s="1">
        <v>43</v>
      </c>
      <c r="B57" s="13" t="s">
        <v>22</v>
      </c>
      <c r="C57" s="13" t="s">
        <v>11</v>
      </c>
      <c r="D57" s="13">
        <v>35</v>
      </c>
      <c r="E57" s="13">
        <v>1</v>
      </c>
      <c r="F57" s="13"/>
      <c r="G57" s="15">
        <v>1</v>
      </c>
      <c r="H57" s="23">
        <v>52</v>
      </c>
      <c r="I57" s="22">
        <f t="shared" si="4"/>
        <v>52</v>
      </c>
      <c r="J57" s="13"/>
      <c r="K57" s="15">
        <v>52</v>
      </c>
      <c r="L57" s="13">
        <f t="shared" si="3"/>
        <v>6</v>
      </c>
      <c r="M57" s="13">
        <v>6</v>
      </c>
      <c r="N57" s="13"/>
      <c r="O57" s="13" t="s">
        <v>41</v>
      </c>
    </row>
    <row r="58" spans="1:15" x14ac:dyDescent="0.25">
      <c r="A58" s="27">
        <v>44</v>
      </c>
      <c r="B58" s="13" t="s">
        <v>22</v>
      </c>
      <c r="C58" s="13" t="s">
        <v>11</v>
      </c>
      <c r="D58" s="13">
        <v>2</v>
      </c>
      <c r="E58" s="13">
        <v>1</v>
      </c>
      <c r="F58" s="13">
        <v>1</v>
      </c>
      <c r="G58" s="15"/>
      <c r="H58" s="23">
        <v>53.1</v>
      </c>
      <c r="I58" s="22">
        <f t="shared" si="4"/>
        <v>53.1</v>
      </c>
      <c r="J58" s="13">
        <v>53.1</v>
      </c>
      <c r="K58" s="15"/>
      <c r="L58" s="13">
        <f t="shared" si="3"/>
        <v>1</v>
      </c>
      <c r="M58" s="13">
        <v>1</v>
      </c>
      <c r="N58" s="13"/>
      <c r="O58" s="13" t="s">
        <v>41</v>
      </c>
    </row>
    <row r="59" spans="1:15" x14ac:dyDescent="0.25">
      <c r="A59" s="27">
        <v>45</v>
      </c>
      <c r="B59" s="13" t="s">
        <v>22</v>
      </c>
      <c r="C59" s="13" t="s">
        <v>11</v>
      </c>
      <c r="D59" s="13">
        <v>20</v>
      </c>
      <c r="E59" s="13">
        <v>1</v>
      </c>
      <c r="F59" s="13">
        <v>1</v>
      </c>
      <c r="G59" s="15"/>
      <c r="H59" s="23">
        <v>53.2</v>
      </c>
      <c r="I59" s="22">
        <f t="shared" si="4"/>
        <v>53.2</v>
      </c>
      <c r="J59" s="13">
        <v>53.2</v>
      </c>
      <c r="K59" s="15"/>
      <c r="L59" s="13">
        <f t="shared" si="3"/>
        <v>6</v>
      </c>
      <c r="M59" s="13">
        <v>6</v>
      </c>
      <c r="N59" s="13"/>
      <c r="O59" s="13" t="s">
        <v>41</v>
      </c>
    </row>
    <row r="60" spans="1:15" x14ac:dyDescent="0.25">
      <c r="A60" s="1">
        <v>46</v>
      </c>
      <c r="B60" s="21" t="s">
        <v>22</v>
      </c>
      <c r="C60" s="21" t="s">
        <v>11</v>
      </c>
      <c r="D60" s="21">
        <v>3</v>
      </c>
      <c r="E60" s="21">
        <f t="shared" ref="E60:E66" si="5">F60+G60</f>
        <v>1</v>
      </c>
      <c r="F60" s="21"/>
      <c r="G60" s="29">
        <v>1</v>
      </c>
      <c r="H60" s="24">
        <v>51.2</v>
      </c>
      <c r="I60" s="22">
        <f t="shared" si="4"/>
        <v>51.2</v>
      </c>
      <c r="J60" s="21"/>
      <c r="K60" s="29">
        <v>51.2</v>
      </c>
      <c r="L60" s="13">
        <f t="shared" si="3"/>
        <v>1</v>
      </c>
      <c r="M60" s="21"/>
      <c r="N60" s="21">
        <v>1</v>
      </c>
      <c r="O60" s="21" t="s">
        <v>20</v>
      </c>
    </row>
    <row r="61" spans="1:15" x14ac:dyDescent="0.25">
      <c r="A61" s="27">
        <v>47</v>
      </c>
      <c r="B61" s="21" t="s">
        <v>22</v>
      </c>
      <c r="C61" s="21" t="s">
        <v>11</v>
      </c>
      <c r="D61" s="21">
        <v>4</v>
      </c>
      <c r="E61" s="21">
        <f t="shared" si="5"/>
        <v>1</v>
      </c>
      <c r="F61" s="21"/>
      <c r="G61" s="29">
        <v>1</v>
      </c>
      <c r="H61" s="24">
        <v>53.1</v>
      </c>
      <c r="I61" s="22">
        <f t="shared" si="4"/>
        <v>53.1</v>
      </c>
      <c r="J61" s="21"/>
      <c r="K61" s="29">
        <v>53.1</v>
      </c>
      <c r="L61" s="13">
        <f t="shared" si="3"/>
        <v>4</v>
      </c>
      <c r="M61" s="21"/>
      <c r="N61" s="21">
        <v>4</v>
      </c>
      <c r="O61" s="21" t="s">
        <v>20</v>
      </c>
    </row>
    <row r="62" spans="1:15" x14ac:dyDescent="0.25">
      <c r="A62" s="27">
        <v>48</v>
      </c>
      <c r="B62" s="21" t="s">
        <v>22</v>
      </c>
      <c r="C62" s="21" t="s">
        <v>11</v>
      </c>
      <c r="D62" s="21">
        <v>6</v>
      </c>
      <c r="E62" s="21">
        <f t="shared" si="5"/>
        <v>1</v>
      </c>
      <c r="F62" s="21"/>
      <c r="G62" s="29">
        <v>1</v>
      </c>
      <c r="H62" s="24">
        <v>51.2</v>
      </c>
      <c r="I62" s="22">
        <f t="shared" si="4"/>
        <v>51.2</v>
      </c>
      <c r="J62" s="21"/>
      <c r="K62" s="29">
        <v>51.2</v>
      </c>
      <c r="L62" s="13">
        <f t="shared" si="3"/>
        <v>3</v>
      </c>
      <c r="M62" s="21"/>
      <c r="N62" s="21">
        <v>3</v>
      </c>
      <c r="O62" s="21" t="s">
        <v>20</v>
      </c>
    </row>
    <row r="63" spans="1:15" x14ac:dyDescent="0.25">
      <c r="A63" s="1">
        <v>49</v>
      </c>
      <c r="B63" s="21" t="s">
        <v>22</v>
      </c>
      <c r="C63" s="21" t="s">
        <v>11</v>
      </c>
      <c r="D63" s="21">
        <v>10</v>
      </c>
      <c r="E63" s="21">
        <f t="shared" si="5"/>
        <v>1</v>
      </c>
      <c r="F63" s="21"/>
      <c r="G63" s="29">
        <v>1</v>
      </c>
      <c r="H63" s="24">
        <v>51.2</v>
      </c>
      <c r="I63" s="22">
        <f t="shared" si="4"/>
        <v>51.2</v>
      </c>
      <c r="J63" s="21"/>
      <c r="K63" s="29">
        <v>51.2</v>
      </c>
      <c r="L63" s="13">
        <f t="shared" si="3"/>
        <v>3</v>
      </c>
      <c r="M63" s="21"/>
      <c r="N63" s="21">
        <v>3</v>
      </c>
      <c r="O63" s="21" t="s">
        <v>20</v>
      </c>
    </row>
    <row r="64" spans="1:15" x14ac:dyDescent="0.25">
      <c r="A64" s="27">
        <v>50</v>
      </c>
      <c r="B64" s="21" t="s">
        <v>22</v>
      </c>
      <c r="C64" s="21" t="s">
        <v>11</v>
      </c>
      <c r="D64" s="21">
        <v>14</v>
      </c>
      <c r="E64" s="21">
        <f t="shared" si="5"/>
        <v>1</v>
      </c>
      <c r="F64" s="21"/>
      <c r="G64" s="29">
        <v>1</v>
      </c>
      <c r="H64" s="24">
        <v>51.2</v>
      </c>
      <c r="I64" s="22">
        <f t="shared" si="4"/>
        <v>51.2</v>
      </c>
      <c r="J64" s="21"/>
      <c r="K64" s="29">
        <v>51.2</v>
      </c>
      <c r="L64" s="13">
        <f t="shared" si="3"/>
        <v>3</v>
      </c>
      <c r="M64" s="21"/>
      <c r="N64" s="21">
        <v>3</v>
      </c>
      <c r="O64" s="21" t="s">
        <v>20</v>
      </c>
    </row>
    <row r="65" spans="1:15" x14ac:dyDescent="0.25">
      <c r="A65" s="27">
        <v>51</v>
      </c>
      <c r="B65" s="21" t="s">
        <v>22</v>
      </c>
      <c r="C65" s="21" t="s">
        <v>11</v>
      </c>
      <c r="D65" s="21">
        <v>31</v>
      </c>
      <c r="E65" s="21">
        <f t="shared" si="5"/>
        <v>1</v>
      </c>
      <c r="F65" s="21"/>
      <c r="G65" s="29">
        <v>1</v>
      </c>
      <c r="H65" s="24">
        <v>53</v>
      </c>
      <c r="I65" s="22">
        <f t="shared" si="4"/>
        <v>53</v>
      </c>
      <c r="J65" s="21"/>
      <c r="K65" s="29">
        <v>53</v>
      </c>
      <c r="L65" s="13">
        <f t="shared" si="3"/>
        <v>3</v>
      </c>
      <c r="M65" s="21"/>
      <c r="N65" s="21">
        <v>3</v>
      </c>
      <c r="O65" s="21" t="s">
        <v>20</v>
      </c>
    </row>
    <row r="66" spans="1:15" x14ac:dyDescent="0.25">
      <c r="A66" s="1">
        <v>52</v>
      </c>
      <c r="B66" s="21" t="s">
        <v>22</v>
      </c>
      <c r="C66" s="21" t="s">
        <v>12</v>
      </c>
      <c r="D66" s="21">
        <v>39</v>
      </c>
      <c r="E66" s="21">
        <f t="shared" si="5"/>
        <v>2</v>
      </c>
      <c r="F66" s="21"/>
      <c r="G66" s="29">
        <v>2</v>
      </c>
      <c r="H66" s="24">
        <v>90.9</v>
      </c>
      <c r="I66" s="35">
        <f t="shared" si="4"/>
        <v>90.9</v>
      </c>
      <c r="J66" s="53"/>
      <c r="K66" s="54">
        <v>90.9</v>
      </c>
      <c r="L66" s="40">
        <f t="shared" si="3"/>
        <v>5</v>
      </c>
      <c r="M66" s="55"/>
      <c r="N66" s="55">
        <v>5</v>
      </c>
      <c r="O66" s="13" t="s">
        <v>41</v>
      </c>
    </row>
    <row r="67" spans="1:15" x14ac:dyDescent="0.25">
      <c r="A67" s="27">
        <v>53</v>
      </c>
      <c r="B67" s="13" t="s">
        <v>22</v>
      </c>
      <c r="C67" s="13" t="s">
        <v>12</v>
      </c>
      <c r="D67" s="13">
        <v>33</v>
      </c>
      <c r="E67" s="13">
        <v>1</v>
      </c>
      <c r="F67" s="13"/>
      <c r="G67" s="13">
        <v>1</v>
      </c>
      <c r="H67" s="23">
        <v>59</v>
      </c>
      <c r="I67" s="22">
        <f t="shared" si="4"/>
        <v>59</v>
      </c>
      <c r="J67" s="13"/>
      <c r="K67" s="13">
        <v>59</v>
      </c>
      <c r="L67" s="13">
        <f t="shared" si="3"/>
        <v>5</v>
      </c>
      <c r="M67" s="13">
        <v>5</v>
      </c>
      <c r="N67" s="13"/>
      <c r="O67" s="13" t="s">
        <v>41</v>
      </c>
    </row>
    <row r="68" spans="1:15" x14ac:dyDescent="0.25">
      <c r="A68" s="27">
        <v>54</v>
      </c>
      <c r="B68" s="13" t="s">
        <v>22</v>
      </c>
      <c r="C68" s="13" t="s">
        <v>12</v>
      </c>
      <c r="D68" s="13">
        <v>30</v>
      </c>
      <c r="E68" s="13">
        <v>1</v>
      </c>
      <c r="F68" s="13">
        <v>1</v>
      </c>
      <c r="G68" s="13"/>
      <c r="H68" s="23">
        <v>54.3</v>
      </c>
      <c r="I68" s="22">
        <f t="shared" si="4"/>
        <v>54.3</v>
      </c>
      <c r="J68" s="13"/>
      <c r="K68" s="13">
        <v>54.3</v>
      </c>
      <c r="L68" s="13">
        <f t="shared" si="3"/>
        <v>2</v>
      </c>
      <c r="M68" s="13">
        <v>2</v>
      </c>
      <c r="N68" s="13"/>
      <c r="O68" s="13" t="s">
        <v>41</v>
      </c>
    </row>
    <row r="69" spans="1:15" x14ac:dyDescent="0.25">
      <c r="A69" s="1">
        <v>55</v>
      </c>
      <c r="B69" s="13" t="s">
        <v>22</v>
      </c>
      <c r="C69" s="13" t="s">
        <v>12</v>
      </c>
      <c r="D69" s="13">
        <v>26</v>
      </c>
      <c r="E69" s="13">
        <v>1</v>
      </c>
      <c r="F69" s="13"/>
      <c r="G69" s="13">
        <v>1</v>
      </c>
      <c r="H69" s="23">
        <v>53</v>
      </c>
      <c r="I69" s="22">
        <f t="shared" si="4"/>
        <v>53</v>
      </c>
      <c r="J69" s="13"/>
      <c r="K69" s="13">
        <v>53</v>
      </c>
      <c r="L69" s="13">
        <f t="shared" si="3"/>
        <v>1</v>
      </c>
      <c r="M69" s="13">
        <v>1</v>
      </c>
      <c r="N69" s="13"/>
      <c r="O69" s="13" t="s">
        <v>41</v>
      </c>
    </row>
    <row r="70" spans="1:15" x14ac:dyDescent="0.25">
      <c r="A70" s="27">
        <v>56</v>
      </c>
      <c r="B70" s="13" t="s">
        <v>22</v>
      </c>
      <c r="C70" s="13" t="s">
        <v>12</v>
      </c>
      <c r="D70" s="13">
        <v>35</v>
      </c>
      <c r="E70" s="13">
        <v>1</v>
      </c>
      <c r="F70" s="13"/>
      <c r="G70" s="13">
        <v>1</v>
      </c>
      <c r="H70" s="23">
        <v>64.900000000000006</v>
      </c>
      <c r="I70" s="22">
        <f t="shared" si="4"/>
        <v>64.900000000000006</v>
      </c>
      <c r="J70" s="13">
        <v>64.900000000000006</v>
      </c>
      <c r="K70" s="13"/>
      <c r="L70" s="13">
        <f t="shared" si="3"/>
        <v>8</v>
      </c>
      <c r="M70" s="13">
        <v>8</v>
      </c>
      <c r="N70" s="13"/>
      <c r="O70" s="13" t="s">
        <v>41</v>
      </c>
    </row>
    <row r="71" spans="1:15" x14ac:dyDescent="0.25">
      <c r="A71" s="27">
        <v>57</v>
      </c>
      <c r="B71" s="21" t="s">
        <v>22</v>
      </c>
      <c r="C71" s="21" t="s">
        <v>28</v>
      </c>
      <c r="D71" s="21">
        <v>2</v>
      </c>
      <c r="E71" s="21">
        <f>F71+G71</f>
        <v>1</v>
      </c>
      <c r="F71" s="21"/>
      <c r="G71" s="21">
        <v>1</v>
      </c>
      <c r="H71" s="24">
        <v>47.2</v>
      </c>
      <c r="I71" s="22">
        <f t="shared" si="4"/>
        <v>47.2</v>
      </c>
      <c r="J71" s="21"/>
      <c r="K71" s="21">
        <v>47.2</v>
      </c>
      <c r="L71" s="13">
        <f t="shared" si="3"/>
        <v>3</v>
      </c>
      <c r="M71" s="21"/>
      <c r="N71" s="21">
        <v>3</v>
      </c>
      <c r="O71" s="21" t="s">
        <v>20</v>
      </c>
    </row>
    <row r="72" spans="1:15" x14ac:dyDescent="0.25">
      <c r="A72" s="1">
        <v>58</v>
      </c>
      <c r="B72" s="21" t="s">
        <v>22</v>
      </c>
      <c r="C72" s="21" t="s">
        <v>28</v>
      </c>
      <c r="D72" s="21">
        <v>12</v>
      </c>
      <c r="E72" s="21">
        <f>F72+G72</f>
        <v>1</v>
      </c>
      <c r="F72" s="21"/>
      <c r="G72" s="21">
        <v>1</v>
      </c>
      <c r="H72" s="24">
        <v>39.799999999999997</v>
      </c>
      <c r="I72" s="22">
        <f t="shared" si="4"/>
        <v>39.799999999999997</v>
      </c>
      <c r="J72" s="21"/>
      <c r="K72" s="21">
        <v>39.799999999999997</v>
      </c>
      <c r="L72" s="13">
        <f t="shared" si="3"/>
        <v>2</v>
      </c>
      <c r="M72" s="21"/>
      <c r="N72" s="21">
        <v>2</v>
      </c>
      <c r="O72" s="21" t="s">
        <v>20</v>
      </c>
    </row>
    <row r="73" spans="1:15" x14ac:dyDescent="0.25">
      <c r="A73" s="27">
        <v>59</v>
      </c>
      <c r="B73" s="13" t="s">
        <v>22</v>
      </c>
      <c r="C73" s="13" t="s">
        <v>27</v>
      </c>
      <c r="D73" s="13">
        <v>25</v>
      </c>
      <c r="E73" s="13">
        <v>3</v>
      </c>
      <c r="F73" s="13"/>
      <c r="G73" s="13">
        <f>E73-F73</f>
        <v>3</v>
      </c>
      <c r="H73" s="23">
        <v>131.6</v>
      </c>
      <c r="I73" s="35">
        <f t="shared" si="4"/>
        <v>131.6</v>
      </c>
      <c r="J73" s="48">
        <v>56.4</v>
      </c>
      <c r="K73" s="48">
        <f>H73-J73</f>
        <v>75.199999999999989</v>
      </c>
      <c r="L73" s="40">
        <f t="shared" si="3"/>
        <v>8</v>
      </c>
      <c r="M73" s="40">
        <v>4</v>
      </c>
      <c r="N73" s="40">
        <v>4</v>
      </c>
      <c r="O73" s="13" t="s">
        <v>41</v>
      </c>
    </row>
    <row r="74" spans="1:15" ht="13.8" customHeight="1" x14ac:dyDescent="0.25">
      <c r="A74" s="27">
        <v>60</v>
      </c>
      <c r="B74" s="13" t="s">
        <v>22</v>
      </c>
      <c r="C74" s="13" t="s">
        <v>27</v>
      </c>
      <c r="D74" s="13">
        <v>21</v>
      </c>
      <c r="E74" s="13">
        <v>3</v>
      </c>
      <c r="F74" s="13"/>
      <c r="G74" s="13">
        <f>E74-F74</f>
        <v>3</v>
      </c>
      <c r="H74" s="23">
        <v>117.3</v>
      </c>
      <c r="I74" s="35">
        <f t="shared" si="4"/>
        <v>117.3</v>
      </c>
      <c r="J74" s="48">
        <v>89.9</v>
      </c>
      <c r="K74" s="48">
        <f>H74-J74</f>
        <v>27.399999999999991</v>
      </c>
      <c r="L74" s="40">
        <f t="shared" si="3"/>
        <v>9</v>
      </c>
      <c r="M74" s="40">
        <v>8</v>
      </c>
      <c r="N74" s="40">
        <v>1</v>
      </c>
      <c r="O74" s="13" t="s">
        <v>41</v>
      </c>
    </row>
    <row r="75" spans="1:15" x14ac:dyDescent="0.25">
      <c r="A75" s="1">
        <v>61</v>
      </c>
      <c r="B75" s="13" t="s">
        <v>22</v>
      </c>
      <c r="C75" s="13" t="s">
        <v>27</v>
      </c>
      <c r="D75" s="13">
        <v>14</v>
      </c>
      <c r="E75" s="13">
        <v>2</v>
      </c>
      <c r="F75" s="13"/>
      <c r="G75" s="13">
        <v>2</v>
      </c>
      <c r="H75" s="23">
        <v>79.5</v>
      </c>
      <c r="I75" s="35">
        <f t="shared" si="4"/>
        <v>79.5</v>
      </c>
      <c r="J75" s="48">
        <v>79.5</v>
      </c>
      <c r="K75" s="48"/>
      <c r="L75" s="40">
        <f t="shared" si="3"/>
        <v>6</v>
      </c>
      <c r="M75" s="40">
        <v>6</v>
      </c>
      <c r="N75" s="40"/>
      <c r="O75" s="13" t="s">
        <v>41</v>
      </c>
    </row>
    <row r="76" spans="1:15" x14ac:dyDescent="0.25">
      <c r="A76" s="27">
        <v>62</v>
      </c>
      <c r="B76" s="13" t="s">
        <v>22</v>
      </c>
      <c r="C76" s="13" t="s">
        <v>27</v>
      </c>
      <c r="D76" s="13">
        <v>16</v>
      </c>
      <c r="E76" s="13">
        <v>2</v>
      </c>
      <c r="F76" s="13"/>
      <c r="G76" s="13">
        <f>E76-F76</f>
        <v>2</v>
      </c>
      <c r="H76" s="23">
        <v>77.7</v>
      </c>
      <c r="I76" s="35">
        <f t="shared" si="4"/>
        <v>77.7</v>
      </c>
      <c r="J76" s="48">
        <v>38.6</v>
      </c>
      <c r="K76" s="48">
        <f>H76-J76</f>
        <v>39.1</v>
      </c>
      <c r="L76" s="40">
        <f t="shared" si="3"/>
        <v>3</v>
      </c>
      <c r="M76" s="40">
        <v>1</v>
      </c>
      <c r="N76" s="40">
        <v>2</v>
      </c>
      <c r="O76" s="13" t="s">
        <v>41</v>
      </c>
    </row>
    <row r="77" spans="1:15" x14ac:dyDescent="0.25">
      <c r="A77" s="27">
        <v>63</v>
      </c>
      <c r="B77" s="13" t="s">
        <v>22</v>
      </c>
      <c r="C77" s="13" t="s">
        <v>27</v>
      </c>
      <c r="D77" s="13" t="s">
        <v>14</v>
      </c>
      <c r="E77" s="13">
        <v>2</v>
      </c>
      <c r="F77" s="13"/>
      <c r="G77" s="13">
        <f>E77-F77</f>
        <v>2</v>
      </c>
      <c r="H77" s="23">
        <v>112.8</v>
      </c>
      <c r="I77" s="35">
        <f t="shared" si="4"/>
        <v>112.80000000000001</v>
      </c>
      <c r="J77" s="48">
        <v>44.9</v>
      </c>
      <c r="K77" s="48">
        <f>H77-J77</f>
        <v>67.900000000000006</v>
      </c>
      <c r="L77" s="40">
        <f t="shared" si="3"/>
        <v>11</v>
      </c>
      <c r="M77" s="40">
        <v>4</v>
      </c>
      <c r="N77" s="40">
        <v>7</v>
      </c>
      <c r="O77" s="13" t="s">
        <v>41</v>
      </c>
    </row>
    <row r="78" spans="1:15" x14ac:dyDescent="0.25">
      <c r="A78" s="1">
        <v>64</v>
      </c>
      <c r="B78" s="13" t="s">
        <v>22</v>
      </c>
      <c r="C78" s="13" t="s">
        <v>27</v>
      </c>
      <c r="D78" s="13">
        <v>17</v>
      </c>
      <c r="E78" s="13">
        <v>3</v>
      </c>
      <c r="F78" s="13"/>
      <c r="G78" s="13">
        <v>3</v>
      </c>
      <c r="H78" s="23">
        <v>131.30000000000001</v>
      </c>
      <c r="I78" s="35">
        <f t="shared" si="4"/>
        <v>131.30000000000001</v>
      </c>
      <c r="J78" s="48">
        <v>131.30000000000001</v>
      </c>
      <c r="K78" s="48"/>
      <c r="L78" s="40">
        <f t="shared" ref="L78:L92" si="6">M78+N78</f>
        <v>5</v>
      </c>
      <c r="M78" s="40">
        <v>5</v>
      </c>
      <c r="N78" s="40"/>
      <c r="O78" s="13" t="s">
        <v>41</v>
      </c>
    </row>
    <row r="79" spans="1:15" x14ac:dyDescent="0.25">
      <c r="A79" s="27">
        <v>65</v>
      </c>
      <c r="B79" s="21" t="s">
        <v>22</v>
      </c>
      <c r="C79" s="21" t="s">
        <v>27</v>
      </c>
      <c r="D79" s="21">
        <v>3</v>
      </c>
      <c r="E79" s="21">
        <f>F79+G79</f>
        <v>2</v>
      </c>
      <c r="F79" s="21"/>
      <c r="G79" s="21">
        <v>2</v>
      </c>
      <c r="H79" s="24">
        <v>91.3</v>
      </c>
      <c r="I79" s="35">
        <f t="shared" si="4"/>
        <v>91.3</v>
      </c>
      <c r="J79" s="53"/>
      <c r="K79" s="53">
        <v>91.3</v>
      </c>
      <c r="L79" s="40">
        <f t="shared" si="6"/>
        <v>7</v>
      </c>
      <c r="M79" s="55"/>
      <c r="N79" s="55">
        <v>7</v>
      </c>
      <c r="O79" s="13" t="s">
        <v>41</v>
      </c>
    </row>
    <row r="80" spans="1:15" x14ac:dyDescent="0.25">
      <c r="A80" s="27">
        <v>66</v>
      </c>
      <c r="B80" s="21" t="s">
        <v>22</v>
      </c>
      <c r="C80" s="21" t="s">
        <v>27</v>
      </c>
      <c r="D80" s="21">
        <v>18</v>
      </c>
      <c r="E80" s="21">
        <f>F80+G80</f>
        <v>2</v>
      </c>
      <c r="F80" s="21"/>
      <c r="G80" s="21">
        <v>2</v>
      </c>
      <c r="H80" s="24">
        <v>98.2</v>
      </c>
      <c r="I80" s="35">
        <f t="shared" si="4"/>
        <v>98.2</v>
      </c>
      <c r="J80" s="53"/>
      <c r="K80" s="53">
        <v>98.2</v>
      </c>
      <c r="L80" s="40">
        <f t="shared" si="6"/>
        <v>4</v>
      </c>
      <c r="M80" s="55"/>
      <c r="N80" s="55">
        <v>4</v>
      </c>
      <c r="O80" s="13" t="s">
        <v>41</v>
      </c>
    </row>
    <row r="81" spans="1:15" x14ac:dyDescent="0.25">
      <c r="A81" s="1">
        <v>67</v>
      </c>
      <c r="B81" s="13" t="s">
        <v>22</v>
      </c>
      <c r="C81" s="13" t="s">
        <v>17</v>
      </c>
      <c r="D81" s="13" t="s">
        <v>29</v>
      </c>
      <c r="E81" s="13">
        <v>2</v>
      </c>
      <c r="F81" s="13"/>
      <c r="G81" s="13">
        <f>E81-F81</f>
        <v>2</v>
      </c>
      <c r="H81" s="23">
        <v>178.9</v>
      </c>
      <c r="I81" s="35">
        <f t="shared" si="4"/>
        <v>178.9</v>
      </c>
      <c r="J81" s="48">
        <v>85.9</v>
      </c>
      <c r="K81" s="48">
        <f>H81-J81</f>
        <v>93</v>
      </c>
      <c r="L81" s="40">
        <f t="shared" si="6"/>
        <v>7</v>
      </c>
      <c r="M81" s="40">
        <v>4</v>
      </c>
      <c r="N81" s="40">
        <v>3</v>
      </c>
      <c r="O81" s="13" t="s">
        <v>41</v>
      </c>
    </row>
    <row r="82" spans="1:15" x14ac:dyDescent="0.25">
      <c r="A82" s="27">
        <v>68</v>
      </c>
      <c r="B82" s="21" t="s">
        <v>22</v>
      </c>
      <c r="C82" s="21" t="s">
        <v>17</v>
      </c>
      <c r="D82" s="21">
        <v>28</v>
      </c>
      <c r="E82" s="21">
        <f>F82+G82</f>
        <v>2</v>
      </c>
      <c r="F82" s="21"/>
      <c r="G82" s="21">
        <v>2</v>
      </c>
      <c r="H82" s="24">
        <v>76.5</v>
      </c>
      <c r="I82" s="35">
        <f t="shared" si="4"/>
        <v>76.5</v>
      </c>
      <c r="J82" s="53"/>
      <c r="K82" s="53">
        <v>76.5</v>
      </c>
      <c r="L82" s="40">
        <f t="shared" si="6"/>
        <v>5</v>
      </c>
      <c r="M82" s="55"/>
      <c r="N82" s="55">
        <v>5</v>
      </c>
      <c r="O82" s="13" t="s">
        <v>41</v>
      </c>
    </row>
    <row r="83" spans="1:15" x14ac:dyDescent="0.25">
      <c r="A83" s="27">
        <v>69</v>
      </c>
      <c r="B83" s="21" t="s">
        <v>22</v>
      </c>
      <c r="C83" s="21" t="s">
        <v>17</v>
      </c>
      <c r="D83" s="21">
        <v>6</v>
      </c>
      <c r="E83" s="21">
        <f>F83+G83</f>
        <v>1</v>
      </c>
      <c r="F83" s="21"/>
      <c r="G83" s="21">
        <v>1</v>
      </c>
      <c r="H83" s="24">
        <v>46.4</v>
      </c>
      <c r="I83" s="22">
        <f t="shared" si="4"/>
        <v>46.4</v>
      </c>
      <c r="J83" s="21"/>
      <c r="K83" s="21">
        <v>46.4</v>
      </c>
      <c r="L83" s="13">
        <f t="shared" si="6"/>
        <v>4</v>
      </c>
      <c r="M83" s="21"/>
      <c r="N83" s="21">
        <v>4</v>
      </c>
      <c r="O83" s="21" t="s">
        <v>20</v>
      </c>
    </row>
    <row r="84" spans="1:15" x14ac:dyDescent="0.25">
      <c r="A84" s="1">
        <v>70</v>
      </c>
      <c r="B84" s="13" t="s">
        <v>22</v>
      </c>
      <c r="C84" s="13" t="s">
        <v>30</v>
      </c>
      <c r="D84" s="13">
        <v>10</v>
      </c>
      <c r="E84" s="13">
        <v>2</v>
      </c>
      <c r="F84" s="13"/>
      <c r="G84" s="13">
        <f>E84-F84</f>
        <v>2</v>
      </c>
      <c r="H84" s="23">
        <v>101.61</v>
      </c>
      <c r="I84" s="35">
        <f t="shared" si="4"/>
        <v>101.61</v>
      </c>
      <c r="J84" s="48">
        <v>50.3</v>
      </c>
      <c r="K84" s="48">
        <f>H84-J84</f>
        <v>51.31</v>
      </c>
      <c r="L84" s="40">
        <f t="shared" si="6"/>
        <v>4</v>
      </c>
      <c r="M84" s="40">
        <v>2</v>
      </c>
      <c r="N84" s="40">
        <v>2</v>
      </c>
      <c r="O84" s="13" t="s">
        <v>41</v>
      </c>
    </row>
    <row r="85" spans="1:15" x14ac:dyDescent="0.25">
      <c r="A85" s="27">
        <v>71</v>
      </c>
      <c r="B85" s="21" t="s">
        <v>22</v>
      </c>
      <c r="C85" s="21" t="s">
        <v>30</v>
      </c>
      <c r="D85" s="21">
        <v>19</v>
      </c>
      <c r="E85" s="21">
        <f>F85+G85</f>
        <v>2</v>
      </c>
      <c r="F85" s="21"/>
      <c r="G85" s="21">
        <v>2</v>
      </c>
      <c r="H85" s="24">
        <v>118.5</v>
      </c>
      <c r="I85" s="35">
        <f t="shared" ref="I85:I92" si="7">J85+K85</f>
        <v>118.5</v>
      </c>
      <c r="J85" s="53"/>
      <c r="K85" s="53">
        <v>118.5</v>
      </c>
      <c r="L85" s="40">
        <f t="shared" si="6"/>
        <v>4</v>
      </c>
      <c r="M85" s="55"/>
      <c r="N85" s="55">
        <v>4</v>
      </c>
      <c r="O85" s="13" t="s">
        <v>41</v>
      </c>
    </row>
    <row r="86" spans="1:15" x14ac:dyDescent="0.25">
      <c r="A86" s="27">
        <v>72</v>
      </c>
      <c r="B86" s="21" t="s">
        <v>22</v>
      </c>
      <c r="C86" s="21" t="s">
        <v>30</v>
      </c>
      <c r="D86" s="21">
        <v>6</v>
      </c>
      <c r="E86" s="21">
        <f>F86+G86</f>
        <v>1</v>
      </c>
      <c r="F86" s="21"/>
      <c r="G86" s="21">
        <v>1</v>
      </c>
      <c r="H86" s="24">
        <v>51.4</v>
      </c>
      <c r="I86" s="22">
        <f t="shared" si="7"/>
        <v>51.4</v>
      </c>
      <c r="J86" s="21"/>
      <c r="K86" s="21">
        <v>51.4</v>
      </c>
      <c r="L86" s="13">
        <f t="shared" si="6"/>
        <v>3</v>
      </c>
      <c r="M86" s="21"/>
      <c r="N86" s="21">
        <v>3</v>
      </c>
      <c r="O86" s="21" t="s">
        <v>20</v>
      </c>
    </row>
    <row r="87" spans="1:15" x14ac:dyDescent="0.25">
      <c r="A87" s="1">
        <v>73</v>
      </c>
      <c r="B87" s="13" t="s">
        <v>22</v>
      </c>
      <c r="C87" s="13" t="s">
        <v>31</v>
      </c>
      <c r="D87" s="13">
        <v>5</v>
      </c>
      <c r="E87" s="13">
        <v>2</v>
      </c>
      <c r="F87" s="13">
        <v>2</v>
      </c>
      <c r="G87" s="13"/>
      <c r="H87" s="23">
        <v>117.5</v>
      </c>
      <c r="I87" s="35">
        <f t="shared" si="7"/>
        <v>117.5</v>
      </c>
      <c r="J87" s="48">
        <v>117.5</v>
      </c>
      <c r="K87" s="48"/>
      <c r="L87" s="40">
        <f t="shared" si="6"/>
        <v>8</v>
      </c>
      <c r="M87" s="40">
        <v>8</v>
      </c>
      <c r="N87" s="40"/>
      <c r="O87" s="13" t="s">
        <v>41</v>
      </c>
    </row>
    <row r="88" spans="1:15" x14ac:dyDescent="0.25">
      <c r="A88" s="27">
        <v>74</v>
      </c>
      <c r="B88" s="21" t="s">
        <v>22</v>
      </c>
      <c r="C88" s="21" t="s">
        <v>31</v>
      </c>
      <c r="D88" s="21">
        <v>23</v>
      </c>
      <c r="E88" s="21">
        <f>F88+G88</f>
        <v>4</v>
      </c>
      <c r="F88" s="21"/>
      <c r="G88" s="21">
        <v>4</v>
      </c>
      <c r="H88" s="24">
        <v>155</v>
      </c>
      <c r="I88" s="35">
        <f t="shared" si="7"/>
        <v>155</v>
      </c>
      <c r="J88" s="53"/>
      <c r="K88" s="53">
        <v>155</v>
      </c>
      <c r="L88" s="40">
        <f t="shared" si="6"/>
        <v>12</v>
      </c>
      <c r="M88" s="55"/>
      <c r="N88" s="55">
        <v>12</v>
      </c>
      <c r="O88" s="13" t="s">
        <v>41</v>
      </c>
    </row>
    <row r="89" spans="1:15" x14ac:dyDescent="0.25">
      <c r="A89" s="27">
        <v>75</v>
      </c>
      <c r="B89" s="21" t="s">
        <v>22</v>
      </c>
      <c r="C89" s="21" t="s">
        <v>31</v>
      </c>
      <c r="D89" s="21">
        <v>9</v>
      </c>
      <c r="E89" s="21">
        <f>F89+G89</f>
        <v>1</v>
      </c>
      <c r="F89" s="21"/>
      <c r="G89" s="21">
        <v>1</v>
      </c>
      <c r="H89" s="24">
        <v>48.2</v>
      </c>
      <c r="I89" s="22">
        <f t="shared" si="7"/>
        <v>48.2</v>
      </c>
      <c r="J89" s="21"/>
      <c r="K89" s="21">
        <v>48.2</v>
      </c>
      <c r="L89" s="13">
        <f t="shared" si="6"/>
        <v>5</v>
      </c>
      <c r="M89" s="21"/>
      <c r="N89" s="21">
        <v>5</v>
      </c>
      <c r="O89" s="21" t="s">
        <v>20</v>
      </c>
    </row>
    <row r="90" spans="1:15" x14ac:dyDescent="0.25">
      <c r="A90" s="1">
        <v>76</v>
      </c>
      <c r="B90" s="13" t="s">
        <v>22</v>
      </c>
      <c r="C90" s="13" t="s">
        <v>31</v>
      </c>
      <c r="D90" s="13">
        <v>10</v>
      </c>
      <c r="E90" s="13">
        <v>1</v>
      </c>
      <c r="F90" s="13">
        <v>1</v>
      </c>
      <c r="G90" s="13"/>
      <c r="H90" s="23">
        <v>53.1</v>
      </c>
      <c r="I90" s="22">
        <f t="shared" si="7"/>
        <v>53.1</v>
      </c>
      <c r="J90" s="13">
        <v>53.1</v>
      </c>
      <c r="K90" s="13"/>
      <c r="L90" s="13">
        <f t="shared" si="6"/>
        <v>3</v>
      </c>
      <c r="M90" s="13">
        <v>3</v>
      </c>
      <c r="N90" s="13"/>
      <c r="O90" s="13" t="s">
        <v>41</v>
      </c>
    </row>
    <row r="91" spans="1:15" x14ac:dyDescent="0.25">
      <c r="A91" s="27">
        <v>77</v>
      </c>
      <c r="B91" s="13" t="s">
        <v>22</v>
      </c>
      <c r="C91" s="13" t="s">
        <v>31</v>
      </c>
      <c r="D91" s="13">
        <v>4</v>
      </c>
      <c r="E91" s="13">
        <v>1</v>
      </c>
      <c r="F91" s="13">
        <v>1</v>
      </c>
      <c r="G91" s="13"/>
      <c r="H91" s="23">
        <v>53.1</v>
      </c>
      <c r="I91" s="22">
        <f t="shared" si="7"/>
        <v>53.1</v>
      </c>
      <c r="J91" s="13">
        <v>53.1</v>
      </c>
      <c r="K91" s="13"/>
      <c r="L91" s="13">
        <f t="shared" si="6"/>
        <v>1</v>
      </c>
      <c r="M91" s="13">
        <v>1</v>
      </c>
      <c r="N91" s="13"/>
      <c r="O91" s="13" t="s">
        <v>41</v>
      </c>
    </row>
    <row r="92" spans="1:15" x14ac:dyDescent="0.25">
      <c r="A92" s="27">
        <v>78</v>
      </c>
      <c r="B92" s="13" t="s">
        <v>22</v>
      </c>
      <c r="C92" s="13" t="s">
        <v>31</v>
      </c>
      <c r="D92" s="13">
        <v>6</v>
      </c>
      <c r="E92" s="13">
        <v>1</v>
      </c>
      <c r="F92" s="13">
        <v>1</v>
      </c>
      <c r="G92" s="13"/>
      <c r="H92" s="23">
        <v>51.8</v>
      </c>
      <c r="I92" s="22">
        <f t="shared" si="7"/>
        <v>51.8</v>
      </c>
      <c r="J92" s="13">
        <v>51.8</v>
      </c>
      <c r="K92" s="13"/>
      <c r="L92" s="13">
        <f t="shared" si="6"/>
        <v>6</v>
      </c>
      <c r="M92" s="13">
        <v>6</v>
      </c>
      <c r="N92" s="13"/>
      <c r="O92" s="13" t="s">
        <v>41</v>
      </c>
    </row>
    <row r="93" spans="1:15" x14ac:dyDescent="0.25">
      <c r="A93" s="1">
        <v>79</v>
      </c>
      <c r="B93" s="21" t="s">
        <v>22</v>
      </c>
      <c r="C93" s="21" t="s">
        <v>31</v>
      </c>
      <c r="D93" s="21" t="s">
        <v>101</v>
      </c>
      <c r="E93" s="21">
        <f t="shared" ref="E93:E101" si="8">F93+G93</f>
        <v>1</v>
      </c>
      <c r="F93" s="21"/>
      <c r="G93" s="21">
        <v>1</v>
      </c>
      <c r="H93" s="24">
        <v>41.4</v>
      </c>
      <c r="I93" s="22">
        <v>79.7</v>
      </c>
      <c r="J93" s="21">
        <v>79.7</v>
      </c>
      <c r="K93" s="21"/>
      <c r="L93" s="13">
        <v>8</v>
      </c>
      <c r="M93" s="21"/>
      <c r="N93" s="21">
        <v>8</v>
      </c>
      <c r="O93" s="21" t="s">
        <v>20</v>
      </c>
    </row>
    <row r="94" spans="1:15" x14ac:dyDescent="0.25">
      <c r="A94" s="27">
        <v>80</v>
      </c>
      <c r="B94" s="21" t="s">
        <v>22</v>
      </c>
      <c r="C94" s="21" t="s">
        <v>31</v>
      </c>
      <c r="D94" s="21">
        <v>12</v>
      </c>
      <c r="E94" s="21">
        <f t="shared" si="8"/>
        <v>1</v>
      </c>
      <c r="F94" s="21"/>
      <c r="G94" s="21">
        <v>1</v>
      </c>
      <c r="H94" s="24">
        <v>65.099999999999994</v>
      </c>
      <c r="I94" s="22">
        <f t="shared" ref="I94:I130" si="9">J94+K94</f>
        <v>65.099999999999994</v>
      </c>
      <c r="J94" s="21"/>
      <c r="K94" s="21">
        <v>65.099999999999994</v>
      </c>
      <c r="L94" s="13">
        <f t="shared" ref="L94:L130" si="10">M94+N94</f>
        <v>1</v>
      </c>
      <c r="M94" s="21"/>
      <c r="N94" s="21">
        <v>1</v>
      </c>
      <c r="O94" s="21" t="s">
        <v>20</v>
      </c>
    </row>
    <row r="95" spans="1:15" x14ac:dyDescent="0.25">
      <c r="A95" s="27">
        <v>81</v>
      </c>
      <c r="B95" s="21" t="s">
        <v>22</v>
      </c>
      <c r="C95" s="21" t="s">
        <v>31</v>
      </c>
      <c r="D95" s="21">
        <v>18</v>
      </c>
      <c r="E95" s="21">
        <f t="shared" si="8"/>
        <v>1</v>
      </c>
      <c r="F95" s="21"/>
      <c r="G95" s="21">
        <v>1</v>
      </c>
      <c r="H95" s="24">
        <v>33.6</v>
      </c>
      <c r="I95" s="22">
        <f t="shared" si="9"/>
        <v>33.6</v>
      </c>
      <c r="J95" s="21"/>
      <c r="K95" s="21">
        <v>33.6</v>
      </c>
      <c r="L95" s="13">
        <f t="shared" si="10"/>
        <v>4</v>
      </c>
      <c r="M95" s="21"/>
      <c r="N95" s="21">
        <v>4</v>
      </c>
      <c r="O95" s="21" t="s">
        <v>20</v>
      </c>
    </row>
    <row r="96" spans="1:15" x14ac:dyDescent="0.25">
      <c r="A96" s="1">
        <v>82</v>
      </c>
      <c r="B96" s="21" t="s">
        <v>22</v>
      </c>
      <c r="C96" s="21" t="s">
        <v>31</v>
      </c>
      <c r="D96" s="21">
        <v>20</v>
      </c>
      <c r="E96" s="21">
        <f t="shared" si="8"/>
        <v>1</v>
      </c>
      <c r="F96" s="21"/>
      <c r="G96" s="21">
        <v>1</v>
      </c>
      <c r="H96" s="24">
        <v>59.6</v>
      </c>
      <c r="I96" s="22">
        <f t="shared" si="9"/>
        <v>59.6</v>
      </c>
      <c r="J96" s="21"/>
      <c r="K96" s="21">
        <v>59.6</v>
      </c>
      <c r="L96" s="13">
        <f t="shared" si="10"/>
        <v>3</v>
      </c>
      <c r="M96" s="21"/>
      <c r="N96" s="21">
        <v>3</v>
      </c>
      <c r="O96" s="21" t="s">
        <v>20</v>
      </c>
    </row>
    <row r="97" spans="1:15" x14ac:dyDescent="0.25">
      <c r="A97" s="27">
        <v>83</v>
      </c>
      <c r="B97" s="21" t="s">
        <v>22</v>
      </c>
      <c r="C97" s="21" t="s">
        <v>31</v>
      </c>
      <c r="D97" s="21">
        <v>22</v>
      </c>
      <c r="E97" s="21">
        <f t="shared" si="8"/>
        <v>1</v>
      </c>
      <c r="F97" s="21"/>
      <c r="G97" s="21">
        <v>1</v>
      </c>
      <c r="H97" s="24">
        <v>50.4</v>
      </c>
      <c r="I97" s="22">
        <f t="shared" si="9"/>
        <v>50.4</v>
      </c>
      <c r="J97" s="21"/>
      <c r="K97" s="21">
        <v>50.4</v>
      </c>
      <c r="L97" s="13">
        <f t="shared" si="10"/>
        <v>2</v>
      </c>
      <c r="M97" s="21"/>
      <c r="N97" s="21">
        <v>2</v>
      </c>
      <c r="O97" s="21" t="s">
        <v>20</v>
      </c>
    </row>
    <row r="98" spans="1:15" x14ac:dyDescent="0.25">
      <c r="A98" s="27">
        <v>84</v>
      </c>
      <c r="B98" s="21" t="s">
        <v>22</v>
      </c>
      <c r="C98" s="21" t="s">
        <v>31</v>
      </c>
      <c r="D98" s="21">
        <v>26</v>
      </c>
      <c r="E98" s="21">
        <f t="shared" si="8"/>
        <v>1</v>
      </c>
      <c r="F98" s="21"/>
      <c r="G98" s="21">
        <v>1</v>
      </c>
      <c r="H98" s="24">
        <v>47.6</v>
      </c>
      <c r="I98" s="22">
        <f t="shared" si="9"/>
        <v>47.6</v>
      </c>
      <c r="J98" s="21"/>
      <c r="K98" s="21">
        <v>47.6</v>
      </c>
      <c r="L98" s="13">
        <f t="shared" si="10"/>
        <v>3</v>
      </c>
      <c r="M98" s="21"/>
      <c r="N98" s="21">
        <v>3</v>
      </c>
      <c r="O98" s="21" t="s">
        <v>20</v>
      </c>
    </row>
    <row r="99" spans="1:15" x14ac:dyDescent="0.25">
      <c r="A99" s="1">
        <v>85</v>
      </c>
      <c r="B99" s="21" t="s">
        <v>22</v>
      </c>
      <c r="C99" s="21" t="s">
        <v>31</v>
      </c>
      <c r="D99" s="21">
        <v>28</v>
      </c>
      <c r="E99" s="21">
        <f t="shared" si="8"/>
        <v>1</v>
      </c>
      <c r="F99" s="21"/>
      <c r="G99" s="21">
        <v>1</v>
      </c>
      <c r="H99" s="24">
        <v>49.3</v>
      </c>
      <c r="I99" s="22">
        <f t="shared" si="9"/>
        <v>49.3</v>
      </c>
      <c r="J99" s="21"/>
      <c r="K99" s="21">
        <v>49.3</v>
      </c>
      <c r="L99" s="13">
        <f t="shared" si="10"/>
        <v>2</v>
      </c>
      <c r="M99" s="21"/>
      <c r="N99" s="21">
        <v>2</v>
      </c>
      <c r="O99" s="21" t="s">
        <v>20</v>
      </c>
    </row>
    <row r="100" spans="1:15" x14ac:dyDescent="0.25">
      <c r="A100" s="27">
        <v>86</v>
      </c>
      <c r="B100" s="21" t="s">
        <v>22</v>
      </c>
      <c r="C100" s="21" t="s">
        <v>31</v>
      </c>
      <c r="D100" s="21">
        <v>32</v>
      </c>
      <c r="E100" s="21">
        <f t="shared" si="8"/>
        <v>1</v>
      </c>
      <c r="F100" s="21"/>
      <c r="G100" s="21">
        <v>1</v>
      </c>
      <c r="H100" s="24">
        <v>26.7</v>
      </c>
      <c r="I100" s="22">
        <f t="shared" si="9"/>
        <v>26.7</v>
      </c>
      <c r="J100" s="21"/>
      <c r="K100" s="21">
        <v>26.7</v>
      </c>
      <c r="L100" s="13">
        <f t="shared" si="10"/>
        <v>1</v>
      </c>
      <c r="M100" s="21"/>
      <c r="N100" s="21">
        <v>1</v>
      </c>
      <c r="O100" s="21" t="s">
        <v>20</v>
      </c>
    </row>
    <row r="101" spans="1:15" x14ac:dyDescent="0.25">
      <c r="A101" s="27">
        <v>87</v>
      </c>
      <c r="B101" s="21" t="s">
        <v>22</v>
      </c>
      <c r="C101" s="21" t="s">
        <v>32</v>
      </c>
      <c r="D101" s="21">
        <v>19</v>
      </c>
      <c r="E101" s="21">
        <f t="shared" si="8"/>
        <v>2</v>
      </c>
      <c r="F101" s="21"/>
      <c r="G101" s="21">
        <v>2</v>
      </c>
      <c r="H101" s="24">
        <v>126</v>
      </c>
      <c r="I101" s="35">
        <f t="shared" si="9"/>
        <v>126</v>
      </c>
      <c r="J101" s="53"/>
      <c r="K101" s="53">
        <v>126</v>
      </c>
      <c r="L101" s="40">
        <f t="shared" si="10"/>
        <v>2</v>
      </c>
      <c r="M101" s="55"/>
      <c r="N101" s="55">
        <v>2</v>
      </c>
      <c r="O101" s="13" t="s">
        <v>41</v>
      </c>
    </row>
    <row r="102" spans="1:15" x14ac:dyDescent="0.25">
      <c r="A102" s="1">
        <v>88</v>
      </c>
      <c r="B102" s="13" t="s">
        <v>22</v>
      </c>
      <c r="C102" s="13" t="s">
        <v>33</v>
      </c>
      <c r="D102" s="13">
        <v>27</v>
      </c>
      <c r="E102" s="13">
        <v>3</v>
      </c>
      <c r="F102" s="13">
        <v>2</v>
      </c>
      <c r="G102" s="13">
        <f>E102-F102</f>
        <v>1</v>
      </c>
      <c r="H102" s="23">
        <v>113.7</v>
      </c>
      <c r="I102" s="35">
        <f t="shared" si="9"/>
        <v>113.7</v>
      </c>
      <c r="J102" s="48">
        <v>86.1</v>
      </c>
      <c r="K102" s="48">
        <f>H102-J102</f>
        <v>27.600000000000009</v>
      </c>
      <c r="L102" s="40">
        <f t="shared" si="10"/>
        <v>8</v>
      </c>
      <c r="M102" s="40">
        <v>4</v>
      </c>
      <c r="N102" s="40">
        <v>4</v>
      </c>
      <c r="O102" s="13" t="s">
        <v>41</v>
      </c>
    </row>
    <row r="103" spans="1:15" x14ac:dyDescent="0.25">
      <c r="A103" s="27">
        <v>89</v>
      </c>
      <c r="B103" s="13" t="s">
        <v>22</v>
      </c>
      <c r="C103" s="13" t="s">
        <v>33</v>
      </c>
      <c r="D103" s="13">
        <v>12</v>
      </c>
      <c r="E103" s="13">
        <v>2</v>
      </c>
      <c r="F103" s="13"/>
      <c r="G103" s="13">
        <v>2</v>
      </c>
      <c r="H103" s="23">
        <v>72.400000000000006</v>
      </c>
      <c r="I103" s="35">
        <f t="shared" si="9"/>
        <v>72.400000000000006</v>
      </c>
      <c r="J103" s="48">
        <v>72.400000000000006</v>
      </c>
      <c r="K103" s="48"/>
      <c r="L103" s="40">
        <f t="shared" si="10"/>
        <v>2</v>
      </c>
      <c r="M103" s="40">
        <v>2</v>
      </c>
      <c r="N103" s="40"/>
      <c r="O103" s="13" t="s">
        <v>41</v>
      </c>
    </row>
    <row r="104" spans="1:15" x14ac:dyDescent="0.25">
      <c r="A104" s="27">
        <v>90</v>
      </c>
      <c r="B104" s="13" t="s">
        <v>22</v>
      </c>
      <c r="C104" s="13" t="s">
        <v>33</v>
      </c>
      <c r="D104" s="13">
        <v>6</v>
      </c>
      <c r="E104" s="13">
        <v>2</v>
      </c>
      <c r="F104" s="13"/>
      <c r="G104" s="13">
        <f>E104-F104</f>
        <v>2</v>
      </c>
      <c r="H104" s="23">
        <v>78.42</v>
      </c>
      <c r="I104" s="35">
        <f t="shared" si="9"/>
        <v>78.42</v>
      </c>
      <c r="J104" s="48">
        <v>39.21</v>
      </c>
      <c r="K104" s="48">
        <f>H104-J104</f>
        <v>39.21</v>
      </c>
      <c r="L104" s="40">
        <f t="shared" si="10"/>
        <v>7</v>
      </c>
      <c r="M104" s="40">
        <v>2</v>
      </c>
      <c r="N104" s="40">
        <v>5</v>
      </c>
      <c r="O104" s="13" t="s">
        <v>41</v>
      </c>
    </row>
    <row r="105" spans="1:15" x14ac:dyDescent="0.25">
      <c r="A105" s="1">
        <v>91</v>
      </c>
      <c r="B105" s="13" t="s">
        <v>22</v>
      </c>
      <c r="C105" s="13" t="s">
        <v>33</v>
      </c>
      <c r="D105" s="13">
        <v>7</v>
      </c>
      <c r="E105" s="13">
        <v>2</v>
      </c>
      <c r="F105" s="13"/>
      <c r="G105" s="13">
        <f>E105-F105</f>
        <v>2</v>
      </c>
      <c r="H105" s="23">
        <v>78.099999999999994</v>
      </c>
      <c r="I105" s="35">
        <f t="shared" si="9"/>
        <v>78.099999999999994</v>
      </c>
      <c r="J105" s="48">
        <v>39.4</v>
      </c>
      <c r="K105" s="48">
        <f>H105-J105</f>
        <v>38.699999999999996</v>
      </c>
      <c r="L105" s="40">
        <f t="shared" si="10"/>
        <v>7</v>
      </c>
      <c r="M105" s="40">
        <v>3</v>
      </c>
      <c r="N105" s="40">
        <v>4</v>
      </c>
      <c r="O105" s="13" t="s">
        <v>41</v>
      </c>
    </row>
    <row r="106" spans="1:15" x14ac:dyDescent="0.25">
      <c r="A106" s="27">
        <v>92</v>
      </c>
      <c r="B106" s="13" t="s">
        <v>22</v>
      </c>
      <c r="C106" s="13" t="s">
        <v>33</v>
      </c>
      <c r="D106" s="13">
        <v>11</v>
      </c>
      <c r="E106" s="13">
        <v>2</v>
      </c>
      <c r="F106" s="13"/>
      <c r="G106" s="13">
        <f>E106-F106</f>
        <v>2</v>
      </c>
      <c r="H106" s="23">
        <v>139</v>
      </c>
      <c r="I106" s="35">
        <f t="shared" si="9"/>
        <v>139</v>
      </c>
      <c r="J106" s="48">
        <v>76.7</v>
      </c>
      <c r="K106" s="48">
        <f>H106-J106</f>
        <v>62.3</v>
      </c>
      <c r="L106" s="40">
        <f t="shared" si="10"/>
        <v>4</v>
      </c>
      <c r="M106" s="40">
        <v>3</v>
      </c>
      <c r="N106" s="40">
        <v>1</v>
      </c>
      <c r="O106" s="13" t="s">
        <v>41</v>
      </c>
    </row>
    <row r="107" spans="1:15" s="17" customFormat="1" x14ac:dyDescent="0.25">
      <c r="A107" s="27">
        <v>93</v>
      </c>
      <c r="B107" s="13" t="s">
        <v>22</v>
      </c>
      <c r="C107" s="13" t="s">
        <v>33</v>
      </c>
      <c r="D107" s="13">
        <v>8</v>
      </c>
      <c r="E107" s="13">
        <v>2</v>
      </c>
      <c r="F107" s="13"/>
      <c r="G107" s="13">
        <f>E107-F107</f>
        <v>2</v>
      </c>
      <c r="H107" s="23">
        <v>78</v>
      </c>
      <c r="I107" s="35">
        <f t="shared" si="9"/>
        <v>78</v>
      </c>
      <c r="J107" s="48">
        <v>38.5</v>
      </c>
      <c r="K107" s="48">
        <f>H107-J107</f>
        <v>39.5</v>
      </c>
      <c r="L107" s="40">
        <f t="shared" si="10"/>
        <v>6</v>
      </c>
      <c r="M107" s="40">
        <v>3</v>
      </c>
      <c r="N107" s="40">
        <v>3</v>
      </c>
      <c r="O107" s="13" t="s">
        <v>41</v>
      </c>
    </row>
    <row r="108" spans="1:15" x14ac:dyDescent="0.25">
      <c r="A108" s="1">
        <v>94</v>
      </c>
      <c r="B108" s="13" t="s">
        <v>22</v>
      </c>
      <c r="C108" s="13" t="s">
        <v>33</v>
      </c>
      <c r="D108" s="13">
        <v>23</v>
      </c>
      <c r="E108" s="13">
        <v>2</v>
      </c>
      <c r="F108" s="13"/>
      <c r="G108" s="13">
        <v>2</v>
      </c>
      <c r="H108" s="23">
        <v>124</v>
      </c>
      <c r="I108" s="35">
        <f t="shared" si="9"/>
        <v>124</v>
      </c>
      <c r="J108" s="48">
        <v>62.3</v>
      </c>
      <c r="K108" s="48">
        <f>H108-J108</f>
        <v>61.7</v>
      </c>
      <c r="L108" s="40">
        <f t="shared" si="10"/>
        <v>5</v>
      </c>
      <c r="M108" s="40">
        <v>4</v>
      </c>
      <c r="N108" s="40">
        <v>1</v>
      </c>
      <c r="O108" s="13" t="s">
        <v>41</v>
      </c>
    </row>
    <row r="109" spans="1:15" x14ac:dyDescent="0.25">
      <c r="A109" s="27">
        <v>95</v>
      </c>
      <c r="B109" s="13" t="s">
        <v>22</v>
      </c>
      <c r="C109" s="13" t="s">
        <v>33</v>
      </c>
      <c r="D109" s="13">
        <v>1</v>
      </c>
      <c r="E109" s="13">
        <v>2</v>
      </c>
      <c r="F109" s="13"/>
      <c r="G109" s="13">
        <v>2</v>
      </c>
      <c r="H109" s="23">
        <v>144.69999999999999</v>
      </c>
      <c r="I109" s="35">
        <f t="shared" si="9"/>
        <v>144.69999999999999</v>
      </c>
      <c r="J109" s="48">
        <v>144.69999999999999</v>
      </c>
      <c r="K109" s="48"/>
      <c r="L109" s="40">
        <f t="shared" si="10"/>
        <v>5</v>
      </c>
      <c r="M109" s="40">
        <v>5</v>
      </c>
      <c r="N109" s="40"/>
      <c r="O109" s="13" t="s">
        <v>41</v>
      </c>
    </row>
    <row r="110" spans="1:15" x14ac:dyDescent="0.25">
      <c r="A110" s="27">
        <v>96</v>
      </c>
      <c r="B110" s="21" t="s">
        <v>22</v>
      </c>
      <c r="C110" s="21" t="s">
        <v>33</v>
      </c>
      <c r="D110" s="21">
        <v>2</v>
      </c>
      <c r="E110" s="21">
        <f>F110+G110</f>
        <v>2</v>
      </c>
      <c r="F110" s="21"/>
      <c r="G110" s="21">
        <v>2</v>
      </c>
      <c r="H110" s="24">
        <v>71.3</v>
      </c>
      <c r="I110" s="35">
        <f t="shared" si="9"/>
        <v>71.3</v>
      </c>
      <c r="J110" s="53"/>
      <c r="K110" s="53">
        <v>71.3</v>
      </c>
      <c r="L110" s="40">
        <f t="shared" si="10"/>
        <v>7</v>
      </c>
      <c r="M110" s="55"/>
      <c r="N110" s="55">
        <v>7</v>
      </c>
      <c r="O110" s="13" t="s">
        <v>41</v>
      </c>
    </row>
    <row r="111" spans="1:15" x14ac:dyDescent="0.25">
      <c r="A111" s="1">
        <v>97</v>
      </c>
      <c r="B111" s="21" t="s">
        <v>22</v>
      </c>
      <c r="C111" s="21" t="s">
        <v>33</v>
      </c>
      <c r="D111" s="21">
        <v>14</v>
      </c>
      <c r="E111" s="21">
        <f>F111+G111</f>
        <v>2</v>
      </c>
      <c r="F111" s="21"/>
      <c r="G111" s="29">
        <v>2</v>
      </c>
      <c r="H111" s="24">
        <v>97.3</v>
      </c>
      <c r="I111" s="35">
        <f t="shared" si="9"/>
        <v>97.3</v>
      </c>
      <c r="J111" s="53"/>
      <c r="K111" s="54">
        <v>97.3</v>
      </c>
      <c r="L111" s="40">
        <f t="shared" si="10"/>
        <v>6</v>
      </c>
      <c r="M111" s="55"/>
      <c r="N111" s="55">
        <v>6</v>
      </c>
      <c r="O111" s="13" t="s">
        <v>41</v>
      </c>
    </row>
    <row r="112" spans="1:15" x14ac:dyDescent="0.25">
      <c r="A112" s="27">
        <v>98</v>
      </c>
      <c r="B112" s="21" t="s">
        <v>22</v>
      </c>
      <c r="C112" s="21" t="s">
        <v>33</v>
      </c>
      <c r="D112" s="21">
        <v>21</v>
      </c>
      <c r="E112" s="21">
        <f>F112+G112</f>
        <v>2</v>
      </c>
      <c r="F112" s="21"/>
      <c r="G112" s="21">
        <v>2</v>
      </c>
      <c r="H112" s="24">
        <v>101.5</v>
      </c>
      <c r="I112" s="35">
        <f t="shared" si="9"/>
        <v>101.5</v>
      </c>
      <c r="J112" s="53"/>
      <c r="K112" s="53">
        <v>101.5</v>
      </c>
      <c r="L112" s="40">
        <f t="shared" si="10"/>
        <v>5</v>
      </c>
      <c r="M112" s="55"/>
      <c r="N112" s="55">
        <v>5</v>
      </c>
      <c r="O112" s="13" t="s">
        <v>41</v>
      </c>
    </row>
    <row r="113" spans="1:15" x14ac:dyDescent="0.25">
      <c r="A113" s="27">
        <v>99</v>
      </c>
      <c r="B113" s="21" t="s">
        <v>22</v>
      </c>
      <c r="C113" s="18" t="s">
        <v>18</v>
      </c>
      <c r="D113" s="18">
        <v>5</v>
      </c>
      <c r="E113" s="18">
        <v>2</v>
      </c>
      <c r="F113" s="18">
        <v>1</v>
      </c>
      <c r="G113" s="58">
        <v>1</v>
      </c>
      <c r="H113" s="22">
        <v>196.5</v>
      </c>
      <c r="I113" s="35">
        <f t="shared" si="9"/>
        <v>196.5</v>
      </c>
      <c r="J113" s="35">
        <v>98.25</v>
      </c>
      <c r="K113" s="56">
        <v>98.25</v>
      </c>
      <c r="L113" s="40">
        <f t="shared" si="10"/>
        <v>4</v>
      </c>
      <c r="M113" s="57">
        <v>3</v>
      </c>
      <c r="N113" s="57">
        <v>1</v>
      </c>
      <c r="O113" s="1" t="s">
        <v>47</v>
      </c>
    </row>
    <row r="114" spans="1:15" x14ac:dyDescent="0.25">
      <c r="A114" s="1">
        <v>100</v>
      </c>
      <c r="B114" s="13" t="s">
        <v>22</v>
      </c>
      <c r="C114" s="13" t="s">
        <v>18</v>
      </c>
      <c r="D114" s="13">
        <v>2</v>
      </c>
      <c r="E114" s="13">
        <v>2</v>
      </c>
      <c r="F114" s="13"/>
      <c r="G114" s="15">
        <f>E114-F114</f>
        <v>2</v>
      </c>
      <c r="H114" s="23">
        <v>100.3</v>
      </c>
      <c r="I114" s="35">
        <f t="shared" si="9"/>
        <v>100.3</v>
      </c>
      <c r="J114" s="48">
        <v>40</v>
      </c>
      <c r="K114" s="52">
        <f>H114-J114</f>
        <v>60.3</v>
      </c>
      <c r="L114" s="40">
        <f t="shared" si="10"/>
        <v>7</v>
      </c>
      <c r="M114" s="40">
        <v>3</v>
      </c>
      <c r="N114" s="40">
        <v>4</v>
      </c>
      <c r="O114" s="13" t="s">
        <v>41</v>
      </c>
    </row>
    <row r="115" spans="1:15" x14ac:dyDescent="0.25">
      <c r="A115" s="27">
        <v>101</v>
      </c>
      <c r="B115" s="21" t="s">
        <v>22</v>
      </c>
      <c r="C115" s="21" t="s">
        <v>18</v>
      </c>
      <c r="D115" s="21">
        <v>4</v>
      </c>
      <c r="E115" s="21">
        <v>2</v>
      </c>
      <c r="F115" s="21"/>
      <c r="G115" s="29">
        <v>1</v>
      </c>
      <c r="H115" s="24">
        <v>102.6</v>
      </c>
      <c r="I115" s="35">
        <f t="shared" si="9"/>
        <v>102.6</v>
      </c>
      <c r="J115" s="53"/>
      <c r="K115" s="54">
        <v>102.6</v>
      </c>
      <c r="L115" s="40">
        <f t="shared" si="10"/>
        <v>5</v>
      </c>
      <c r="M115" s="55"/>
      <c r="N115" s="55">
        <v>5</v>
      </c>
      <c r="O115" s="13" t="s">
        <v>41</v>
      </c>
    </row>
    <row r="116" spans="1:15" x14ac:dyDescent="0.25">
      <c r="A116" s="27">
        <v>102</v>
      </c>
      <c r="B116" s="21" t="s">
        <v>22</v>
      </c>
      <c r="C116" s="21" t="s">
        <v>18</v>
      </c>
      <c r="D116" s="21">
        <v>7</v>
      </c>
      <c r="E116" s="21">
        <f>F116+G116</f>
        <v>2</v>
      </c>
      <c r="F116" s="21"/>
      <c r="G116" s="29">
        <v>2</v>
      </c>
      <c r="H116" s="24">
        <v>78.2</v>
      </c>
      <c r="I116" s="35">
        <f t="shared" si="9"/>
        <v>78.2</v>
      </c>
      <c r="J116" s="53"/>
      <c r="K116" s="54">
        <v>78.2</v>
      </c>
      <c r="L116" s="40">
        <f t="shared" si="10"/>
        <v>2</v>
      </c>
      <c r="M116" s="55"/>
      <c r="N116" s="55">
        <v>2</v>
      </c>
      <c r="O116" s="13" t="s">
        <v>41</v>
      </c>
    </row>
    <row r="117" spans="1:15" x14ac:dyDescent="0.25">
      <c r="A117" s="1">
        <v>103</v>
      </c>
      <c r="B117" s="21" t="s">
        <v>22</v>
      </c>
      <c r="C117" s="21" t="s">
        <v>18</v>
      </c>
      <c r="D117" s="21">
        <v>8</v>
      </c>
      <c r="E117" s="21">
        <f>F117+G117</f>
        <v>2</v>
      </c>
      <c r="F117" s="21"/>
      <c r="G117" s="29">
        <v>2</v>
      </c>
      <c r="H117" s="24">
        <v>121.6</v>
      </c>
      <c r="I117" s="35">
        <f t="shared" si="9"/>
        <v>121.6</v>
      </c>
      <c r="J117" s="53"/>
      <c r="K117" s="54">
        <v>121.6</v>
      </c>
      <c r="L117" s="40">
        <f t="shared" si="10"/>
        <v>8</v>
      </c>
      <c r="M117" s="55"/>
      <c r="N117" s="55">
        <v>8</v>
      </c>
      <c r="O117" s="13" t="s">
        <v>41</v>
      </c>
    </row>
    <row r="118" spans="1:15" x14ac:dyDescent="0.25">
      <c r="A118" s="27">
        <v>104</v>
      </c>
      <c r="B118" s="13" t="s">
        <v>22</v>
      </c>
      <c r="C118" s="13" t="s">
        <v>18</v>
      </c>
      <c r="D118" s="13">
        <v>3</v>
      </c>
      <c r="E118" s="13">
        <v>1</v>
      </c>
      <c r="F118" s="13">
        <v>1</v>
      </c>
      <c r="G118" s="15"/>
      <c r="H118" s="23">
        <v>131.69999999999999</v>
      </c>
      <c r="I118" s="22">
        <f t="shared" si="9"/>
        <v>131.69999999999999</v>
      </c>
      <c r="J118" s="13">
        <v>131.69999999999999</v>
      </c>
      <c r="K118" s="15"/>
      <c r="L118" s="13">
        <f t="shared" si="10"/>
        <v>3</v>
      </c>
      <c r="M118" s="13">
        <v>3</v>
      </c>
      <c r="N118" s="13"/>
      <c r="O118" s="13" t="s">
        <v>41</v>
      </c>
    </row>
    <row r="119" spans="1:15" x14ac:dyDescent="0.25">
      <c r="A119" s="27">
        <v>105</v>
      </c>
      <c r="B119" s="13" t="s">
        <v>22</v>
      </c>
      <c r="C119" s="13" t="s">
        <v>35</v>
      </c>
      <c r="D119" s="13">
        <v>10</v>
      </c>
      <c r="E119" s="13">
        <v>2</v>
      </c>
      <c r="F119" s="13">
        <v>1</v>
      </c>
      <c r="G119" s="15">
        <f>E119-F119</f>
        <v>1</v>
      </c>
      <c r="H119" s="23">
        <v>113</v>
      </c>
      <c r="I119" s="35">
        <f t="shared" si="9"/>
        <v>113</v>
      </c>
      <c r="J119" s="48">
        <v>56.5</v>
      </c>
      <c r="K119" s="52">
        <f>H119-J119</f>
        <v>56.5</v>
      </c>
      <c r="L119" s="40">
        <f t="shared" si="10"/>
        <v>13</v>
      </c>
      <c r="M119" s="40">
        <v>9</v>
      </c>
      <c r="N119" s="40">
        <v>4</v>
      </c>
      <c r="O119" s="13" t="s">
        <v>41</v>
      </c>
    </row>
    <row r="120" spans="1:15" x14ac:dyDescent="0.25">
      <c r="A120" s="1">
        <v>106</v>
      </c>
      <c r="B120" s="13" t="s">
        <v>22</v>
      </c>
      <c r="C120" s="13" t="s">
        <v>36</v>
      </c>
      <c r="D120" s="13">
        <v>10</v>
      </c>
      <c r="E120" s="13">
        <v>2</v>
      </c>
      <c r="F120" s="13"/>
      <c r="G120" s="15">
        <f>E120-F120</f>
        <v>2</v>
      </c>
      <c r="H120" s="23">
        <v>79</v>
      </c>
      <c r="I120" s="35">
        <f t="shared" si="9"/>
        <v>79</v>
      </c>
      <c r="J120" s="48">
        <v>38.6</v>
      </c>
      <c r="K120" s="52">
        <f>H120-J120</f>
        <v>40.4</v>
      </c>
      <c r="L120" s="40">
        <f t="shared" si="10"/>
        <v>7</v>
      </c>
      <c r="M120" s="40">
        <v>4</v>
      </c>
      <c r="N120" s="40">
        <v>3</v>
      </c>
      <c r="O120" s="13" t="s">
        <v>41</v>
      </c>
    </row>
    <row r="121" spans="1:15" x14ac:dyDescent="0.25">
      <c r="A121" s="27">
        <v>107</v>
      </c>
      <c r="B121" s="13" t="s">
        <v>22</v>
      </c>
      <c r="C121" s="13" t="s">
        <v>36</v>
      </c>
      <c r="D121" s="13">
        <v>14</v>
      </c>
      <c r="E121" s="13">
        <v>2</v>
      </c>
      <c r="F121" s="13"/>
      <c r="G121" s="15">
        <v>2</v>
      </c>
      <c r="H121" s="23">
        <v>107.6</v>
      </c>
      <c r="I121" s="35">
        <f t="shared" si="9"/>
        <v>107.6</v>
      </c>
      <c r="J121" s="48">
        <v>107.6</v>
      </c>
      <c r="K121" s="52"/>
      <c r="L121" s="40">
        <f t="shared" si="10"/>
        <v>7</v>
      </c>
      <c r="M121" s="40">
        <v>7</v>
      </c>
      <c r="N121" s="40"/>
      <c r="O121" s="13" t="s">
        <v>41</v>
      </c>
    </row>
    <row r="122" spans="1:15" x14ac:dyDescent="0.25">
      <c r="A122" s="27">
        <v>108</v>
      </c>
      <c r="B122" s="13" t="s">
        <v>22</v>
      </c>
      <c r="C122" s="13" t="s">
        <v>36</v>
      </c>
      <c r="D122" s="13">
        <v>12</v>
      </c>
      <c r="E122" s="13">
        <v>2</v>
      </c>
      <c r="F122" s="13"/>
      <c r="G122" s="15">
        <v>2</v>
      </c>
      <c r="H122" s="23">
        <v>110.6</v>
      </c>
      <c r="I122" s="35">
        <f t="shared" si="9"/>
        <v>110.6</v>
      </c>
      <c r="J122" s="48">
        <v>42.6</v>
      </c>
      <c r="K122" s="52">
        <v>68</v>
      </c>
      <c r="L122" s="40">
        <f t="shared" si="10"/>
        <v>2</v>
      </c>
      <c r="M122" s="40">
        <v>2</v>
      </c>
      <c r="N122" s="40"/>
      <c r="O122" s="13" t="s">
        <v>41</v>
      </c>
    </row>
    <row r="123" spans="1:15" x14ac:dyDescent="0.25">
      <c r="A123" s="1">
        <v>109</v>
      </c>
      <c r="B123" s="21" t="s">
        <v>22</v>
      </c>
      <c r="C123" s="21" t="s">
        <v>36</v>
      </c>
      <c r="D123" s="21">
        <v>1</v>
      </c>
      <c r="E123" s="21">
        <f t="shared" ref="E123:E130" si="11">F123+G123</f>
        <v>2</v>
      </c>
      <c r="F123" s="21"/>
      <c r="G123" s="29">
        <v>2</v>
      </c>
      <c r="H123" s="24">
        <v>77.5</v>
      </c>
      <c r="I123" s="35">
        <f t="shared" si="9"/>
        <v>77.5</v>
      </c>
      <c r="J123" s="53"/>
      <c r="K123" s="54">
        <v>77.5</v>
      </c>
      <c r="L123" s="40">
        <f t="shared" si="10"/>
        <v>3</v>
      </c>
      <c r="M123" s="55"/>
      <c r="N123" s="55">
        <v>3</v>
      </c>
      <c r="O123" s="13" t="s">
        <v>41</v>
      </c>
    </row>
    <row r="124" spans="1:15" x14ac:dyDescent="0.25">
      <c r="A124" s="27">
        <v>110</v>
      </c>
      <c r="B124" s="21" t="s">
        <v>22</v>
      </c>
      <c r="C124" s="21" t="s">
        <v>36</v>
      </c>
      <c r="D124" s="21">
        <v>2</v>
      </c>
      <c r="E124" s="21">
        <f t="shared" si="11"/>
        <v>2</v>
      </c>
      <c r="F124" s="21"/>
      <c r="G124" s="29">
        <v>2</v>
      </c>
      <c r="H124" s="24">
        <v>84.5</v>
      </c>
      <c r="I124" s="35">
        <f t="shared" si="9"/>
        <v>84.5</v>
      </c>
      <c r="J124" s="53"/>
      <c r="K124" s="54">
        <v>84.5</v>
      </c>
      <c r="L124" s="40">
        <f t="shared" si="10"/>
        <v>2</v>
      </c>
      <c r="M124" s="55"/>
      <c r="N124" s="55">
        <v>2</v>
      </c>
      <c r="O124" s="13" t="s">
        <v>41</v>
      </c>
    </row>
    <row r="125" spans="1:15" x14ac:dyDescent="0.25">
      <c r="A125" s="27">
        <v>111</v>
      </c>
      <c r="B125" s="21" t="s">
        <v>22</v>
      </c>
      <c r="C125" s="21" t="s">
        <v>36</v>
      </c>
      <c r="D125" s="21">
        <v>3</v>
      </c>
      <c r="E125" s="21">
        <f t="shared" si="11"/>
        <v>2</v>
      </c>
      <c r="F125" s="21"/>
      <c r="G125" s="29">
        <v>2</v>
      </c>
      <c r="H125" s="24">
        <v>79.900000000000006</v>
      </c>
      <c r="I125" s="35">
        <f t="shared" si="9"/>
        <v>79.900000000000006</v>
      </c>
      <c r="J125" s="53"/>
      <c r="K125" s="54">
        <v>79.900000000000006</v>
      </c>
      <c r="L125" s="40">
        <f t="shared" si="10"/>
        <v>5</v>
      </c>
      <c r="M125" s="55"/>
      <c r="N125" s="55">
        <v>5</v>
      </c>
      <c r="O125" s="13" t="s">
        <v>41</v>
      </c>
    </row>
    <row r="126" spans="1:15" x14ac:dyDescent="0.25">
      <c r="A126" s="1">
        <v>112</v>
      </c>
      <c r="B126" s="21" t="s">
        <v>22</v>
      </c>
      <c r="C126" s="21" t="s">
        <v>36</v>
      </c>
      <c r="D126" s="21">
        <v>4</v>
      </c>
      <c r="E126" s="21">
        <f t="shared" si="11"/>
        <v>2</v>
      </c>
      <c r="F126" s="21"/>
      <c r="G126" s="29">
        <v>2</v>
      </c>
      <c r="H126" s="24">
        <v>129.80000000000001</v>
      </c>
      <c r="I126" s="35">
        <f t="shared" si="9"/>
        <v>129.80000000000001</v>
      </c>
      <c r="J126" s="53"/>
      <c r="K126" s="54">
        <v>129.80000000000001</v>
      </c>
      <c r="L126" s="40">
        <f t="shared" si="10"/>
        <v>9</v>
      </c>
      <c r="M126" s="55"/>
      <c r="N126" s="55">
        <v>9</v>
      </c>
      <c r="O126" s="13" t="s">
        <v>41</v>
      </c>
    </row>
    <row r="127" spans="1:15" x14ac:dyDescent="0.25">
      <c r="A127" s="27">
        <v>113</v>
      </c>
      <c r="B127" s="21" t="s">
        <v>22</v>
      </c>
      <c r="C127" s="21" t="s">
        <v>36</v>
      </c>
      <c r="D127" s="21">
        <v>5</v>
      </c>
      <c r="E127" s="21">
        <f t="shared" si="11"/>
        <v>2</v>
      </c>
      <c r="F127" s="21"/>
      <c r="G127" s="29">
        <v>2</v>
      </c>
      <c r="H127" s="24">
        <v>108.9</v>
      </c>
      <c r="I127" s="35">
        <f t="shared" si="9"/>
        <v>108.9</v>
      </c>
      <c r="J127" s="53"/>
      <c r="K127" s="54">
        <v>108.9</v>
      </c>
      <c r="L127" s="40">
        <f t="shared" si="10"/>
        <v>7</v>
      </c>
      <c r="M127" s="55"/>
      <c r="N127" s="55">
        <v>7</v>
      </c>
      <c r="O127" s="13" t="s">
        <v>41</v>
      </c>
    </row>
    <row r="128" spans="1:15" x14ac:dyDescent="0.25">
      <c r="A128" s="27">
        <v>114</v>
      </c>
      <c r="B128" s="21" t="s">
        <v>22</v>
      </c>
      <c r="C128" s="21" t="s">
        <v>36</v>
      </c>
      <c r="D128" s="21">
        <v>8</v>
      </c>
      <c r="E128" s="21">
        <f t="shared" si="11"/>
        <v>2</v>
      </c>
      <c r="F128" s="21"/>
      <c r="G128" s="29">
        <v>2</v>
      </c>
      <c r="H128" s="24">
        <v>105.4</v>
      </c>
      <c r="I128" s="35">
        <f t="shared" si="9"/>
        <v>105.4</v>
      </c>
      <c r="J128" s="53"/>
      <c r="K128" s="54">
        <v>105.4</v>
      </c>
      <c r="L128" s="40">
        <f t="shared" si="10"/>
        <v>6</v>
      </c>
      <c r="M128" s="55"/>
      <c r="N128" s="55">
        <v>6</v>
      </c>
      <c r="O128" s="13" t="s">
        <v>41</v>
      </c>
    </row>
    <row r="129" spans="1:15" x14ac:dyDescent="0.25">
      <c r="A129" s="1">
        <v>115</v>
      </c>
      <c r="B129" s="21" t="s">
        <v>22</v>
      </c>
      <c r="C129" s="21" t="s">
        <v>36</v>
      </c>
      <c r="D129" s="21">
        <v>9</v>
      </c>
      <c r="E129" s="21">
        <f t="shared" si="11"/>
        <v>2</v>
      </c>
      <c r="F129" s="21"/>
      <c r="G129" s="29">
        <v>2</v>
      </c>
      <c r="H129" s="24">
        <v>99.6</v>
      </c>
      <c r="I129" s="35">
        <f t="shared" si="9"/>
        <v>99.6</v>
      </c>
      <c r="J129" s="53"/>
      <c r="K129" s="54">
        <v>99.6</v>
      </c>
      <c r="L129" s="40">
        <f t="shared" si="10"/>
        <v>7</v>
      </c>
      <c r="M129" s="55"/>
      <c r="N129" s="55">
        <v>7</v>
      </c>
      <c r="O129" s="13" t="s">
        <v>41</v>
      </c>
    </row>
    <row r="130" spans="1:15" x14ac:dyDescent="0.25">
      <c r="A130" s="27">
        <v>116</v>
      </c>
      <c r="B130" s="21" t="s">
        <v>22</v>
      </c>
      <c r="C130" s="21" t="s">
        <v>36</v>
      </c>
      <c r="D130" s="21">
        <v>13</v>
      </c>
      <c r="E130" s="21">
        <f t="shared" si="11"/>
        <v>2</v>
      </c>
      <c r="F130" s="21"/>
      <c r="G130" s="29">
        <v>2</v>
      </c>
      <c r="H130" s="24">
        <v>130.19999999999999</v>
      </c>
      <c r="I130" s="35">
        <f t="shared" si="9"/>
        <v>130.19999999999999</v>
      </c>
      <c r="J130" s="53"/>
      <c r="K130" s="54">
        <v>130.19999999999999</v>
      </c>
      <c r="L130" s="40">
        <f t="shared" si="10"/>
        <v>8</v>
      </c>
      <c r="M130" s="55"/>
      <c r="N130" s="55">
        <v>8</v>
      </c>
      <c r="O130" s="13" t="s">
        <v>41</v>
      </c>
    </row>
    <row r="131" spans="1:15" x14ac:dyDescent="0.25">
      <c r="A131" s="27">
        <v>117</v>
      </c>
      <c r="B131" s="21" t="s">
        <v>22</v>
      </c>
      <c r="C131" s="1" t="s">
        <v>106</v>
      </c>
      <c r="D131" s="1">
        <v>4</v>
      </c>
      <c r="E131" s="21">
        <v>1</v>
      </c>
      <c r="F131" s="1"/>
      <c r="G131" s="51">
        <v>1</v>
      </c>
      <c r="H131" s="36"/>
      <c r="I131" s="22">
        <v>183.9</v>
      </c>
      <c r="J131" s="36"/>
      <c r="K131" s="59">
        <v>183.9</v>
      </c>
      <c r="L131" s="13">
        <v>5</v>
      </c>
      <c r="M131" s="1"/>
      <c r="N131" s="1">
        <v>5</v>
      </c>
      <c r="O131" s="1" t="s">
        <v>107</v>
      </c>
    </row>
    <row r="132" spans="1:15" x14ac:dyDescent="0.25">
      <c r="A132" s="1">
        <v>118</v>
      </c>
      <c r="B132" s="13" t="s">
        <v>22</v>
      </c>
      <c r="C132" s="13" t="s">
        <v>37</v>
      </c>
      <c r="D132" s="13">
        <v>1</v>
      </c>
      <c r="E132" s="13">
        <v>2</v>
      </c>
      <c r="F132" s="13">
        <v>1</v>
      </c>
      <c r="G132" s="15">
        <f>E132-F132</f>
        <v>1</v>
      </c>
      <c r="H132" s="23">
        <v>74.900000000000006</v>
      </c>
      <c r="I132" s="35">
        <f t="shared" ref="I132:I142" si="12">J132+K132</f>
        <v>74.900000000000006</v>
      </c>
      <c r="J132" s="48">
        <v>37.5</v>
      </c>
      <c r="K132" s="52">
        <f>H132-J132</f>
        <v>37.400000000000006</v>
      </c>
      <c r="L132" s="40">
        <f t="shared" ref="L132:L162" si="13">M132+N132</f>
        <v>2</v>
      </c>
      <c r="M132" s="40">
        <v>1</v>
      </c>
      <c r="N132" s="40">
        <v>1</v>
      </c>
      <c r="O132" s="13" t="s">
        <v>41</v>
      </c>
    </row>
    <row r="133" spans="1:15" x14ac:dyDescent="0.25">
      <c r="A133" s="27">
        <v>119</v>
      </c>
      <c r="B133" s="21" t="s">
        <v>22</v>
      </c>
      <c r="C133" s="21" t="s">
        <v>37</v>
      </c>
      <c r="D133" s="21">
        <v>19</v>
      </c>
      <c r="E133" s="21">
        <f t="shared" ref="E133:E142" si="14">F133+G133</f>
        <v>2</v>
      </c>
      <c r="F133" s="21"/>
      <c r="G133" s="21">
        <v>2</v>
      </c>
      <c r="H133" s="24">
        <v>126.4</v>
      </c>
      <c r="I133" s="35">
        <f t="shared" si="12"/>
        <v>126.4</v>
      </c>
      <c r="J133" s="53"/>
      <c r="K133" s="53">
        <v>126.4</v>
      </c>
      <c r="L133" s="40">
        <f t="shared" si="13"/>
        <v>5</v>
      </c>
      <c r="M133" s="55"/>
      <c r="N133" s="55">
        <v>5</v>
      </c>
      <c r="O133" s="13" t="s">
        <v>41</v>
      </c>
    </row>
    <row r="134" spans="1:15" x14ac:dyDescent="0.25">
      <c r="A134" s="27">
        <v>120</v>
      </c>
      <c r="B134" s="21" t="s">
        <v>22</v>
      </c>
      <c r="C134" s="21" t="s">
        <v>37</v>
      </c>
      <c r="D134" s="21">
        <v>2</v>
      </c>
      <c r="E134" s="21">
        <f t="shared" si="14"/>
        <v>1</v>
      </c>
      <c r="F134" s="21"/>
      <c r="G134" s="21">
        <v>1</v>
      </c>
      <c r="H134" s="24">
        <v>45</v>
      </c>
      <c r="I134" s="22">
        <f t="shared" si="12"/>
        <v>45</v>
      </c>
      <c r="J134" s="21"/>
      <c r="K134" s="21">
        <v>45</v>
      </c>
      <c r="L134" s="13">
        <f t="shared" si="13"/>
        <v>4</v>
      </c>
      <c r="M134" s="21"/>
      <c r="N134" s="21">
        <v>4</v>
      </c>
      <c r="O134" s="21" t="s">
        <v>34</v>
      </c>
    </row>
    <row r="135" spans="1:15" x14ac:dyDescent="0.25">
      <c r="A135" s="1">
        <v>121</v>
      </c>
      <c r="B135" s="21" t="s">
        <v>22</v>
      </c>
      <c r="C135" s="21" t="s">
        <v>37</v>
      </c>
      <c r="D135" s="21">
        <v>10</v>
      </c>
      <c r="E135" s="21">
        <f t="shared" si="14"/>
        <v>1</v>
      </c>
      <c r="F135" s="21"/>
      <c r="G135" s="21">
        <v>1</v>
      </c>
      <c r="H135" s="24">
        <v>59</v>
      </c>
      <c r="I135" s="22">
        <f t="shared" si="12"/>
        <v>59</v>
      </c>
      <c r="J135" s="21"/>
      <c r="K135" s="21">
        <v>59</v>
      </c>
      <c r="L135" s="13">
        <f t="shared" si="13"/>
        <v>2</v>
      </c>
      <c r="M135" s="21"/>
      <c r="N135" s="21">
        <v>2</v>
      </c>
      <c r="O135" s="21" t="s">
        <v>34</v>
      </c>
    </row>
    <row r="136" spans="1:15" x14ac:dyDescent="0.25">
      <c r="A136" s="27">
        <v>122</v>
      </c>
      <c r="B136" s="21" t="s">
        <v>22</v>
      </c>
      <c r="C136" s="21" t="s">
        <v>37</v>
      </c>
      <c r="D136" s="21">
        <v>14</v>
      </c>
      <c r="E136" s="21">
        <f t="shared" si="14"/>
        <v>1</v>
      </c>
      <c r="F136" s="21"/>
      <c r="G136" s="21">
        <v>1</v>
      </c>
      <c r="H136" s="24">
        <v>28.4</v>
      </c>
      <c r="I136" s="22">
        <f t="shared" si="12"/>
        <v>28.4</v>
      </c>
      <c r="J136" s="21"/>
      <c r="K136" s="21">
        <v>28.4</v>
      </c>
      <c r="L136" s="13">
        <f t="shared" si="13"/>
        <v>1</v>
      </c>
      <c r="M136" s="21"/>
      <c r="N136" s="21">
        <v>1</v>
      </c>
      <c r="O136" s="21" t="s">
        <v>34</v>
      </c>
    </row>
    <row r="137" spans="1:15" x14ac:dyDescent="0.25">
      <c r="A137" s="27">
        <v>123</v>
      </c>
      <c r="B137" s="21" t="s">
        <v>22</v>
      </c>
      <c r="C137" s="21" t="s">
        <v>37</v>
      </c>
      <c r="D137" s="21">
        <v>16</v>
      </c>
      <c r="E137" s="21">
        <f t="shared" si="14"/>
        <v>1</v>
      </c>
      <c r="F137" s="21"/>
      <c r="G137" s="21">
        <v>1</v>
      </c>
      <c r="H137" s="24">
        <v>65.099999999999994</v>
      </c>
      <c r="I137" s="22">
        <f t="shared" si="12"/>
        <v>65.099999999999994</v>
      </c>
      <c r="J137" s="21"/>
      <c r="K137" s="21">
        <v>65.099999999999994</v>
      </c>
      <c r="L137" s="13">
        <f t="shared" si="13"/>
        <v>1</v>
      </c>
      <c r="M137" s="21"/>
      <c r="N137" s="21">
        <v>1</v>
      </c>
      <c r="O137" s="21" t="s">
        <v>34</v>
      </c>
    </row>
    <row r="138" spans="1:15" x14ac:dyDescent="0.25">
      <c r="A138" s="1">
        <v>124</v>
      </c>
      <c r="B138" s="21" t="s">
        <v>22</v>
      </c>
      <c r="C138" s="21" t="s">
        <v>37</v>
      </c>
      <c r="D138" s="21">
        <v>22</v>
      </c>
      <c r="E138" s="21">
        <f t="shared" si="14"/>
        <v>1</v>
      </c>
      <c r="F138" s="21"/>
      <c r="G138" s="21">
        <v>1</v>
      </c>
      <c r="H138" s="24">
        <v>49.5</v>
      </c>
      <c r="I138" s="22">
        <f t="shared" si="12"/>
        <v>49.5</v>
      </c>
      <c r="J138" s="21"/>
      <c r="K138" s="21">
        <v>49.5</v>
      </c>
      <c r="L138" s="13">
        <f t="shared" si="13"/>
        <v>6</v>
      </c>
      <c r="M138" s="21"/>
      <c r="N138" s="21">
        <v>6</v>
      </c>
      <c r="O138" s="21" t="s">
        <v>34</v>
      </c>
    </row>
    <row r="139" spans="1:15" x14ac:dyDescent="0.25">
      <c r="A139" s="27">
        <v>125</v>
      </c>
      <c r="B139" s="21" t="s">
        <v>22</v>
      </c>
      <c r="C139" s="21" t="s">
        <v>37</v>
      </c>
      <c r="D139" s="21">
        <v>30</v>
      </c>
      <c r="E139" s="21">
        <f t="shared" si="14"/>
        <v>1</v>
      </c>
      <c r="F139" s="21"/>
      <c r="G139" s="21">
        <v>1</v>
      </c>
      <c r="H139" s="24">
        <v>46.2</v>
      </c>
      <c r="I139" s="22">
        <f t="shared" si="12"/>
        <v>46.2</v>
      </c>
      <c r="J139" s="21"/>
      <c r="K139" s="21">
        <v>46.2</v>
      </c>
      <c r="L139" s="13">
        <f t="shared" si="13"/>
        <v>3</v>
      </c>
      <c r="M139" s="21"/>
      <c r="N139" s="21">
        <v>3</v>
      </c>
      <c r="O139" s="21" t="s">
        <v>34</v>
      </c>
    </row>
    <row r="140" spans="1:15" x14ac:dyDescent="0.25">
      <c r="A140" s="27">
        <v>126</v>
      </c>
      <c r="B140" s="21" t="s">
        <v>22</v>
      </c>
      <c r="C140" s="21" t="s">
        <v>37</v>
      </c>
      <c r="D140" s="21">
        <v>34</v>
      </c>
      <c r="E140" s="21">
        <f t="shared" si="14"/>
        <v>1</v>
      </c>
      <c r="F140" s="21"/>
      <c r="G140" s="21">
        <v>1</v>
      </c>
      <c r="H140" s="24">
        <v>35.200000000000003</v>
      </c>
      <c r="I140" s="22">
        <f t="shared" si="12"/>
        <v>35.200000000000003</v>
      </c>
      <c r="J140" s="21"/>
      <c r="K140" s="21">
        <v>35.200000000000003</v>
      </c>
      <c r="L140" s="13">
        <f t="shared" si="13"/>
        <v>2</v>
      </c>
      <c r="M140" s="21"/>
      <c r="N140" s="21">
        <v>2</v>
      </c>
      <c r="O140" s="21" t="s">
        <v>34</v>
      </c>
    </row>
    <row r="141" spans="1:15" x14ac:dyDescent="0.25">
      <c r="A141" s="1">
        <v>127</v>
      </c>
      <c r="B141" s="21" t="s">
        <v>22</v>
      </c>
      <c r="C141" s="21" t="s">
        <v>37</v>
      </c>
      <c r="D141" s="21">
        <v>44</v>
      </c>
      <c r="E141" s="21">
        <f t="shared" si="14"/>
        <v>1</v>
      </c>
      <c r="F141" s="21"/>
      <c r="G141" s="21">
        <v>1</v>
      </c>
      <c r="H141" s="24">
        <v>45.7</v>
      </c>
      <c r="I141" s="22">
        <f t="shared" si="12"/>
        <v>45.7</v>
      </c>
      <c r="J141" s="21"/>
      <c r="K141" s="21">
        <v>45.7</v>
      </c>
      <c r="L141" s="13">
        <f t="shared" si="13"/>
        <v>1</v>
      </c>
      <c r="M141" s="21"/>
      <c r="N141" s="21">
        <v>1</v>
      </c>
      <c r="O141" s="21" t="s">
        <v>34</v>
      </c>
    </row>
    <row r="142" spans="1:15" x14ac:dyDescent="0.25">
      <c r="A142" s="27">
        <v>128</v>
      </c>
      <c r="B142" s="21" t="s">
        <v>22</v>
      </c>
      <c r="C142" s="21" t="s">
        <v>37</v>
      </c>
      <c r="D142" s="21">
        <v>42</v>
      </c>
      <c r="E142" s="21">
        <f t="shared" si="14"/>
        <v>1</v>
      </c>
      <c r="F142" s="21"/>
      <c r="G142" s="21">
        <v>1</v>
      </c>
      <c r="H142" s="24">
        <v>59.9</v>
      </c>
      <c r="I142" s="22">
        <f t="shared" si="12"/>
        <v>59.9</v>
      </c>
      <c r="J142" s="21"/>
      <c r="K142" s="21">
        <v>59.9</v>
      </c>
      <c r="L142" s="13">
        <f t="shared" si="13"/>
        <v>2</v>
      </c>
      <c r="M142" s="21"/>
      <c r="N142" s="21">
        <v>2</v>
      </c>
      <c r="O142" s="21" t="s">
        <v>34</v>
      </c>
    </row>
    <row r="143" spans="1:15" x14ac:dyDescent="0.25">
      <c r="A143" s="27">
        <v>129</v>
      </c>
      <c r="B143" s="21" t="s">
        <v>22</v>
      </c>
      <c r="C143" s="1" t="s">
        <v>37</v>
      </c>
      <c r="D143" s="1">
        <v>36</v>
      </c>
      <c r="E143" s="21">
        <v>1</v>
      </c>
      <c r="F143" s="1"/>
      <c r="G143" s="1">
        <v>1</v>
      </c>
      <c r="H143" s="36">
        <v>182.5</v>
      </c>
      <c r="I143" s="22">
        <v>43.9</v>
      </c>
      <c r="J143" s="36">
        <v>43.9</v>
      </c>
      <c r="K143" s="37"/>
      <c r="L143" s="13">
        <f t="shared" si="13"/>
        <v>1</v>
      </c>
      <c r="M143" s="1">
        <v>1</v>
      </c>
      <c r="N143" s="1"/>
      <c r="O143" s="1" t="s">
        <v>47</v>
      </c>
    </row>
    <row r="144" spans="1:15" x14ac:dyDescent="0.25">
      <c r="A144" s="1">
        <v>130</v>
      </c>
      <c r="B144" s="18" t="s">
        <v>22</v>
      </c>
      <c r="C144" s="18" t="s">
        <v>19</v>
      </c>
      <c r="D144" s="18">
        <v>4</v>
      </c>
      <c r="E144" s="18">
        <v>2</v>
      </c>
      <c r="F144" s="18">
        <v>1</v>
      </c>
      <c r="G144" s="18">
        <f>E144-F144</f>
        <v>1</v>
      </c>
      <c r="H144" s="22">
        <v>116.26</v>
      </c>
      <c r="I144" s="35">
        <f t="shared" ref="I144:I181" si="15">J144+K144</f>
        <v>116.26000000000002</v>
      </c>
      <c r="J144" s="35">
        <v>46.65</v>
      </c>
      <c r="K144" s="35">
        <f>H144-J144</f>
        <v>69.610000000000014</v>
      </c>
      <c r="L144" s="57">
        <f t="shared" si="13"/>
        <v>5</v>
      </c>
      <c r="M144" s="57">
        <v>4</v>
      </c>
      <c r="N144" s="57">
        <v>1</v>
      </c>
      <c r="O144" s="18" t="s">
        <v>41</v>
      </c>
    </row>
    <row r="145" spans="1:15" x14ac:dyDescent="0.25">
      <c r="A145" s="27">
        <v>131</v>
      </c>
      <c r="B145" s="13" t="s">
        <v>22</v>
      </c>
      <c r="C145" s="13" t="s">
        <v>16</v>
      </c>
      <c r="D145" s="13">
        <v>24</v>
      </c>
      <c r="E145" s="13">
        <v>2</v>
      </c>
      <c r="F145" s="13"/>
      <c r="G145" s="13">
        <f>E145-F145</f>
        <v>2</v>
      </c>
      <c r="H145" s="23">
        <v>74</v>
      </c>
      <c r="I145" s="35">
        <f t="shared" si="15"/>
        <v>74</v>
      </c>
      <c r="J145" s="48">
        <v>37</v>
      </c>
      <c r="K145" s="48">
        <f>H145-J145</f>
        <v>37</v>
      </c>
      <c r="L145" s="40">
        <f t="shared" si="13"/>
        <v>6</v>
      </c>
      <c r="M145" s="40">
        <v>4</v>
      </c>
      <c r="N145" s="40">
        <v>2</v>
      </c>
      <c r="O145" s="13" t="s">
        <v>41</v>
      </c>
    </row>
    <row r="146" spans="1:15" x14ac:dyDescent="0.25">
      <c r="A146" s="27">
        <v>132</v>
      </c>
      <c r="B146" s="13" t="s">
        <v>22</v>
      </c>
      <c r="C146" s="13" t="s">
        <v>16</v>
      </c>
      <c r="D146" s="13">
        <v>34</v>
      </c>
      <c r="E146" s="13">
        <v>2</v>
      </c>
      <c r="F146" s="13"/>
      <c r="G146" s="13">
        <v>2</v>
      </c>
      <c r="H146" s="23">
        <v>103.8</v>
      </c>
      <c r="I146" s="35">
        <f t="shared" si="15"/>
        <v>103.8</v>
      </c>
      <c r="J146" s="48">
        <v>103.8</v>
      </c>
      <c r="K146" s="48"/>
      <c r="L146" s="40">
        <f t="shared" si="13"/>
        <v>9</v>
      </c>
      <c r="M146" s="40">
        <v>9</v>
      </c>
      <c r="N146" s="40"/>
      <c r="O146" s="13" t="s">
        <v>41</v>
      </c>
    </row>
    <row r="147" spans="1:15" x14ac:dyDescent="0.25">
      <c r="A147" s="1">
        <v>133</v>
      </c>
      <c r="B147" s="13" t="s">
        <v>22</v>
      </c>
      <c r="C147" s="13" t="s">
        <v>16</v>
      </c>
      <c r="D147" s="13">
        <v>28</v>
      </c>
      <c r="E147" s="13">
        <v>2</v>
      </c>
      <c r="F147" s="13"/>
      <c r="G147" s="13">
        <v>2</v>
      </c>
      <c r="H147" s="23">
        <v>97.3</v>
      </c>
      <c r="I147" s="35">
        <f t="shared" si="15"/>
        <v>97.3</v>
      </c>
      <c r="J147" s="48">
        <v>97.3</v>
      </c>
      <c r="K147" s="48"/>
      <c r="L147" s="40">
        <f t="shared" si="13"/>
        <v>9</v>
      </c>
      <c r="M147" s="40">
        <v>9</v>
      </c>
      <c r="N147" s="40"/>
      <c r="O147" s="13" t="s">
        <v>41</v>
      </c>
    </row>
    <row r="148" spans="1:15" x14ac:dyDescent="0.25">
      <c r="A148" s="27">
        <v>134</v>
      </c>
      <c r="B148" s="21" t="s">
        <v>22</v>
      </c>
      <c r="C148" s="21" t="s">
        <v>16</v>
      </c>
      <c r="D148" s="21">
        <v>7</v>
      </c>
      <c r="E148" s="21">
        <f>F148+G148</f>
        <v>2</v>
      </c>
      <c r="F148" s="21"/>
      <c r="G148" s="21">
        <v>2</v>
      </c>
      <c r="H148" s="24">
        <v>79.599999999999994</v>
      </c>
      <c r="I148" s="35">
        <f t="shared" si="15"/>
        <v>79.599999999999994</v>
      </c>
      <c r="J148" s="53"/>
      <c r="K148" s="53">
        <v>79.599999999999994</v>
      </c>
      <c r="L148" s="40">
        <f t="shared" si="13"/>
        <v>5</v>
      </c>
      <c r="M148" s="55"/>
      <c r="N148" s="55">
        <v>5</v>
      </c>
      <c r="O148" s="13" t="s">
        <v>41</v>
      </c>
    </row>
    <row r="149" spans="1:15" x14ac:dyDescent="0.25">
      <c r="A149" s="27">
        <v>135</v>
      </c>
      <c r="B149" s="21" t="s">
        <v>22</v>
      </c>
      <c r="C149" s="21" t="s">
        <v>16</v>
      </c>
      <c r="D149" s="21">
        <v>22</v>
      </c>
      <c r="E149" s="21">
        <f>F149+G149</f>
        <v>2</v>
      </c>
      <c r="F149" s="21"/>
      <c r="G149" s="21">
        <v>2</v>
      </c>
      <c r="H149" s="24">
        <v>78.599999999999994</v>
      </c>
      <c r="I149" s="35">
        <f t="shared" si="15"/>
        <v>78.599999999999994</v>
      </c>
      <c r="J149" s="53"/>
      <c r="K149" s="53">
        <v>78.599999999999994</v>
      </c>
      <c r="L149" s="40">
        <f t="shared" si="13"/>
        <v>4</v>
      </c>
      <c r="M149" s="55"/>
      <c r="N149" s="55">
        <v>4</v>
      </c>
      <c r="O149" s="13" t="s">
        <v>41</v>
      </c>
    </row>
    <row r="150" spans="1:15" x14ac:dyDescent="0.25">
      <c r="A150" s="1">
        <v>136</v>
      </c>
      <c r="B150" s="21" t="s">
        <v>22</v>
      </c>
      <c r="C150" s="1" t="s">
        <v>16</v>
      </c>
      <c r="D150" s="1">
        <v>30</v>
      </c>
      <c r="E150" s="21">
        <v>2</v>
      </c>
      <c r="F150" s="1"/>
      <c r="G150" s="1">
        <v>2</v>
      </c>
      <c r="H150" s="36">
        <v>126.9</v>
      </c>
      <c r="I150" s="35">
        <f t="shared" si="15"/>
        <v>126.9</v>
      </c>
      <c r="J150" s="37"/>
      <c r="K150" s="37">
        <v>126.9</v>
      </c>
      <c r="L150" s="40">
        <f t="shared" si="13"/>
        <v>8</v>
      </c>
      <c r="M150" s="44"/>
      <c r="N150" s="44">
        <v>8</v>
      </c>
      <c r="O150" s="1" t="s">
        <v>48</v>
      </c>
    </row>
    <row r="151" spans="1:15" x14ac:dyDescent="0.25">
      <c r="A151" s="27">
        <v>137</v>
      </c>
      <c r="B151" s="13" t="s">
        <v>22</v>
      </c>
      <c r="C151" s="13" t="s">
        <v>16</v>
      </c>
      <c r="D151" s="13">
        <v>5</v>
      </c>
      <c r="E151" s="13">
        <v>1</v>
      </c>
      <c r="F151" s="13"/>
      <c r="G151" s="13">
        <v>1</v>
      </c>
      <c r="H151" s="23">
        <v>52</v>
      </c>
      <c r="I151" s="22">
        <f t="shared" si="15"/>
        <v>52</v>
      </c>
      <c r="J151" s="13"/>
      <c r="K151" s="13">
        <v>52</v>
      </c>
      <c r="L151" s="13">
        <f t="shared" si="13"/>
        <v>1</v>
      </c>
      <c r="M151" s="13">
        <v>1</v>
      </c>
      <c r="N151" s="13"/>
      <c r="O151" s="13" t="s">
        <v>41</v>
      </c>
    </row>
    <row r="152" spans="1:15" x14ac:dyDescent="0.25">
      <c r="A152" s="27">
        <v>138</v>
      </c>
      <c r="B152" s="13" t="s">
        <v>22</v>
      </c>
      <c r="C152" s="13" t="s">
        <v>16</v>
      </c>
      <c r="D152" s="13">
        <v>25</v>
      </c>
      <c r="E152" s="13">
        <v>1</v>
      </c>
      <c r="F152" s="13"/>
      <c r="G152" s="13">
        <v>1</v>
      </c>
      <c r="H152" s="23">
        <v>41.1</v>
      </c>
      <c r="I152" s="22">
        <f t="shared" si="15"/>
        <v>41.1</v>
      </c>
      <c r="J152" s="13"/>
      <c r="K152" s="13">
        <v>41.1</v>
      </c>
      <c r="L152" s="13">
        <f t="shared" si="13"/>
        <v>2</v>
      </c>
      <c r="M152" s="13">
        <v>2</v>
      </c>
      <c r="N152" s="13"/>
      <c r="O152" s="13" t="s">
        <v>41</v>
      </c>
    </row>
    <row r="153" spans="1:15" x14ac:dyDescent="0.25">
      <c r="A153" s="1">
        <v>139</v>
      </c>
      <c r="B153" s="13" t="s">
        <v>22</v>
      </c>
      <c r="C153" s="13" t="s">
        <v>16</v>
      </c>
      <c r="D153" s="13">
        <v>9</v>
      </c>
      <c r="E153" s="13">
        <v>1</v>
      </c>
      <c r="F153" s="13"/>
      <c r="G153" s="13">
        <v>1</v>
      </c>
      <c r="H153" s="23">
        <v>52</v>
      </c>
      <c r="I153" s="22">
        <f t="shared" si="15"/>
        <v>52</v>
      </c>
      <c r="J153" s="13"/>
      <c r="K153" s="13">
        <v>52</v>
      </c>
      <c r="L153" s="13">
        <f t="shared" si="13"/>
        <v>4</v>
      </c>
      <c r="M153" s="13">
        <v>4</v>
      </c>
      <c r="N153" s="13"/>
      <c r="O153" s="13" t="s">
        <v>41</v>
      </c>
    </row>
    <row r="154" spans="1:15" x14ac:dyDescent="0.25">
      <c r="A154" s="27">
        <v>140</v>
      </c>
      <c r="B154" s="21" t="s">
        <v>22</v>
      </c>
      <c r="C154" s="21" t="s">
        <v>16</v>
      </c>
      <c r="D154" s="21">
        <v>2</v>
      </c>
      <c r="E154" s="21">
        <f t="shared" ref="E154:E166" si="16">F154+G154</f>
        <v>1</v>
      </c>
      <c r="F154" s="21"/>
      <c r="G154" s="21">
        <v>1</v>
      </c>
      <c r="H154" s="24">
        <v>52.3</v>
      </c>
      <c r="I154" s="22">
        <f t="shared" si="15"/>
        <v>52.3</v>
      </c>
      <c r="J154" s="21"/>
      <c r="K154" s="21">
        <v>52.3</v>
      </c>
      <c r="L154" s="13">
        <f t="shared" si="13"/>
        <v>3</v>
      </c>
      <c r="M154" s="21"/>
      <c r="N154" s="21">
        <v>3</v>
      </c>
      <c r="O154" s="21" t="s">
        <v>34</v>
      </c>
    </row>
    <row r="155" spans="1:15" x14ac:dyDescent="0.25">
      <c r="A155" s="27">
        <v>141</v>
      </c>
      <c r="B155" s="21" t="s">
        <v>22</v>
      </c>
      <c r="C155" s="21" t="s">
        <v>16</v>
      </c>
      <c r="D155" s="21">
        <v>10</v>
      </c>
      <c r="E155" s="21">
        <f t="shared" si="16"/>
        <v>1</v>
      </c>
      <c r="F155" s="21"/>
      <c r="G155" s="21">
        <v>1</v>
      </c>
      <c r="H155" s="24">
        <v>36.9</v>
      </c>
      <c r="I155" s="22">
        <f t="shared" si="15"/>
        <v>36.9</v>
      </c>
      <c r="J155" s="21"/>
      <c r="K155" s="21">
        <v>36.9</v>
      </c>
      <c r="L155" s="13">
        <f t="shared" si="13"/>
        <v>1</v>
      </c>
      <c r="M155" s="21"/>
      <c r="N155" s="21">
        <v>1</v>
      </c>
      <c r="O155" s="21" t="s">
        <v>34</v>
      </c>
    </row>
    <row r="156" spans="1:15" x14ac:dyDescent="0.25">
      <c r="A156" s="1">
        <v>142</v>
      </c>
      <c r="B156" s="21" t="s">
        <v>22</v>
      </c>
      <c r="C156" s="21" t="s">
        <v>16</v>
      </c>
      <c r="D156" s="21">
        <v>12</v>
      </c>
      <c r="E156" s="21">
        <f t="shared" si="16"/>
        <v>1</v>
      </c>
      <c r="F156" s="21"/>
      <c r="G156" s="21">
        <v>1</v>
      </c>
      <c r="H156" s="24">
        <v>40</v>
      </c>
      <c r="I156" s="22">
        <f t="shared" si="15"/>
        <v>40</v>
      </c>
      <c r="J156" s="21"/>
      <c r="K156" s="21">
        <v>40</v>
      </c>
      <c r="L156" s="13">
        <f t="shared" si="13"/>
        <v>2</v>
      </c>
      <c r="M156" s="21"/>
      <c r="N156" s="21">
        <v>2</v>
      </c>
      <c r="O156" s="21" t="s">
        <v>34</v>
      </c>
    </row>
    <row r="157" spans="1:15" x14ac:dyDescent="0.25">
      <c r="A157" s="27">
        <v>143</v>
      </c>
      <c r="B157" s="21" t="s">
        <v>22</v>
      </c>
      <c r="C157" s="21" t="s">
        <v>16</v>
      </c>
      <c r="D157" s="21">
        <v>15</v>
      </c>
      <c r="E157" s="21">
        <f t="shared" si="16"/>
        <v>1</v>
      </c>
      <c r="F157" s="21"/>
      <c r="G157" s="21">
        <v>1</v>
      </c>
      <c r="H157" s="24">
        <v>82.5</v>
      </c>
      <c r="I157" s="22">
        <f t="shared" si="15"/>
        <v>82.5</v>
      </c>
      <c r="J157" s="21"/>
      <c r="K157" s="21">
        <v>82.5</v>
      </c>
      <c r="L157" s="13">
        <f t="shared" si="13"/>
        <v>5</v>
      </c>
      <c r="M157" s="21"/>
      <c r="N157" s="21">
        <v>5</v>
      </c>
      <c r="O157" s="21" t="s">
        <v>34</v>
      </c>
    </row>
    <row r="158" spans="1:15" x14ac:dyDescent="0.25">
      <c r="A158" s="27">
        <v>144</v>
      </c>
      <c r="B158" s="21" t="s">
        <v>22</v>
      </c>
      <c r="C158" s="21" t="s">
        <v>16</v>
      </c>
      <c r="D158" s="21">
        <v>16</v>
      </c>
      <c r="E158" s="21">
        <f t="shared" si="16"/>
        <v>1</v>
      </c>
      <c r="F158" s="21"/>
      <c r="G158" s="21">
        <v>1</v>
      </c>
      <c r="H158" s="24">
        <v>52.6</v>
      </c>
      <c r="I158" s="22">
        <f t="shared" si="15"/>
        <v>52.6</v>
      </c>
      <c r="J158" s="21"/>
      <c r="K158" s="21">
        <v>52.6</v>
      </c>
      <c r="L158" s="13">
        <f t="shared" si="13"/>
        <v>3</v>
      </c>
      <c r="M158" s="21"/>
      <c r="N158" s="21">
        <v>3</v>
      </c>
      <c r="O158" s="21" t="s">
        <v>34</v>
      </c>
    </row>
    <row r="159" spans="1:15" x14ac:dyDescent="0.25">
      <c r="A159" s="1">
        <v>145</v>
      </c>
      <c r="B159" s="21" t="s">
        <v>22</v>
      </c>
      <c r="C159" s="21" t="s">
        <v>16</v>
      </c>
      <c r="D159" s="21">
        <v>21</v>
      </c>
      <c r="E159" s="21">
        <f t="shared" si="16"/>
        <v>1</v>
      </c>
      <c r="F159" s="21"/>
      <c r="G159" s="21">
        <v>1</v>
      </c>
      <c r="H159" s="24">
        <v>47.5</v>
      </c>
      <c r="I159" s="22">
        <f t="shared" si="15"/>
        <v>47.5</v>
      </c>
      <c r="J159" s="21"/>
      <c r="K159" s="21">
        <v>47.5</v>
      </c>
      <c r="L159" s="13">
        <f t="shared" si="13"/>
        <v>3</v>
      </c>
      <c r="M159" s="21"/>
      <c r="N159" s="21">
        <v>3</v>
      </c>
      <c r="O159" s="21" t="s">
        <v>34</v>
      </c>
    </row>
    <row r="160" spans="1:15" x14ac:dyDescent="0.25">
      <c r="A160" s="27">
        <v>146</v>
      </c>
      <c r="B160" s="21" t="s">
        <v>22</v>
      </c>
      <c r="C160" s="21" t="s">
        <v>16</v>
      </c>
      <c r="D160" s="21">
        <v>31</v>
      </c>
      <c r="E160" s="21">
        <f t="shared" si="16"/>
        <v>1</v>
      </c>
      <c r="F160" s="21"/>
      <c r="G160" s="21">
        <v>1</v>
      </c>
      <c r="H160" s="24">
        <v>63.3</v>
      </c>
      <c r="I160" s="22">
        <f t="shared" si="15"/>
        <v>63.3</v>
      </c>
      <c r="J160" s="21"/>
      <c r="K160" s="21">
        <v>63.3</v>
      </c>
      <c r="L160" s="13">
        <f t="shared" si="13"/>
        <v>4</v>
      </c>
      <c r="M160" s="21"/>
      <c r="N160" s="21">
        <v>4</v>
      </c>
      <c r="O160" s="21" t="s">
        <v>34</v>
      </c>
    </row>
    <row r="161" spans="1:15" x14ac:dyDescent="0.25">
      <c r="A161" s="27">
        <v>147</v>
      </c>
      <c r="B161" s="21" t="s">
        <v>22</v>
      </c>
      <c r="C161" s="21" t="s">
        <v>16</v>
      </c>
      <c r="D161" s="21">
        <v>32</v>
      </c>
      <c r="E161" s="21">
        <f t="shared" si="16"/>
        <v>1</v>
      </c>
      <c r="F161" s="21"/>
      <c r="G161" s="21">
        <v>1</v>
      </c>
      <c r="H161" s="24">
        <v>48.2</v>
      </c>
      <c r="I161" s="22">
        <f t="shared" si="15"/>
        <v>48.2</v>
      </c>
      <c r="J161" s="21"/>
      <c r="K161" s="21">
        <v>48.2</v>
      </c>
      <c r="L161" s="13">
        <f t="shared" si="13"/>
        <v>1</v>
      </c>
      <c r="M161" s="21"/>
      <c r="N161" s="21">
        <v>1</v>
      </c>
      <c r="O161" s="21" t="s">
        <v>34</v>
      </c>
    </row>
    <row r="162" spans="1:15" x14ac:dyDescent="0.25">
      <c r="A162" s="1">
        <v>148</v>
      </c>
      <c r="B162" s="21" t="s">
        <v>22</v>
      </c>
      <c r="C162" s="21" t="s">
        <v>16</v>
      </c>
      <c r="D162" s="21">
        <v>35</v>
      </c>
      <c r="E162" s="21">
        <f t="shared" si="16"/>
        <v>1</v>
      </c>
      <c r="F162" s="21"/>
      <c r="G162" s="21">
        <v>1</v>
      </c>
      <c r="H162" s="24">
        <v>42.7</v>
      </c>
      <c r="I162" s="22">
        <f t="shared" si="15"/>
        <v>42.7</v>
      </c>
      <c r="J162" s="21"/>
      <c r="K162" s="21">
        <v>42.7</v>
      </c>
      <c r="L162" s="13">
        <f t="shared" si="13"/>
        <v>2</v>
      </c>
      <c r="M162" s="21"/>
      <c r="N162" s="21">
        <v>2</v>
      </c>
      <c r="O162" s="21" t="s">
        <v>34</v>
      </c>
    </row>
    <row r="163" spans="1:15" x14ac:dyDescent="0.25">
      <c r="A163" s="27">
        <v>149</v>
      </c>
      <c r="B163" s="21" t="s">
        <v>22</v>
      </c>
      <c r="C163" s="21" t="s">
        <v>16</v>
      </c>
      <c r="D163" s="21">
        <v>37</v>
      </c>
      <c r="E163" s="21">
        <f t="shared" si="16"/>
        <v>1</v>
      </c>
      <c r="F163" s="21"/>
      <c r="G163" s="21">
        <v>1</v>
      </c>
      <c r="H163" s="24">
        <v>32.799999999999997</v>
      </c>
      <c r="I163" s="22">
        <f t="shared" si="15"/>
        <v>32.799999999999997</v>
      </c>
      <c r="J163" s="21"/>
      <c r="K163" s="21">
        <v>32.799999999999997</v>
      </c>
      <c r="L163" s="13">
        <f t="shared" ref="L163:L181" si="17">M163+N163</f>
        <v>2</v>
      </c>
      <c r="M163" s="21"/>
      <c r="N163" s="21">
        <v>2</v>
      </c>
      <c r="O163" s="21" t="s">
        <v>34</v>
      </c>
    </row>
    <row r="164" spans="1:15" x14ac:dyDescent="0.25">
      <c r="A164" s="27">
        <v>150</v>
      </c>
      <c r="B164" s="21" t="s">
        <v>22</v>
      </c>
      <c r="C164" s="21" t="s">
        <v>16</v>
      </c>
      <c r="D164" s="21">
        <v>41</v>
      </c>
      <c r="E164" s="21">
        <f t="shared" si="16"/>
        <v>1</v>
      </c>
      <c r="F164" s="21"/>
      <c r="G164" s="21">
        <v>1</v>
      </c>
      <c r="H164" s="24">
        <v>41.4</v>
      </c>
      <c r="I164" s="22">
        <f t="shared" si="15"/>
        <v>41.4</v>
      </c>
      <c r="J164" s="21"/>
      <c r="K164" s="21">
        <v>41.4</v>
      </c>
      <c r="L164" s="13">
        <f t="shared" si="17"/>
        <v>1</v>
      </c>
      <c r="M164" s="21"/>
      <c r="N164" s="21">
        <v>1</v>
      </c>
      <c r="O164" s="21" t="s">
        <v>34</v>
      </c>
    </row>
    <row r="165" spans="1:15" x14ac:dyDescent="0.25">
      <c r="A165" s="1">
        <v>151</v>
      </c>
      <c r="B165" s="21" t="s">
        <v>22</v>
      </c>
      <c r="C165" s="21" t="s">
        <v>16</v>
      </c>
      <c r="D165" s="21">
        <v>47</v>
      </c>
      <c r="E165" s="21">
        <f t="shared" si="16"/>
        <v>1</v>
      </c>
      <c r="F165" s="21"/>
      <c r="G165" s="21">
        <v>1</v>
      </c>
      <c r="H165" s="24">
        <v>40.5</v>
      </c>
      <c r="I165" s="22">
        <f t="shared" si="15"/>
        <v>40.5</v>
      </c>
      <c r="J165" s="21"/>
      <c r="K165" s="21">
        <v>40.5</v>
      </c>
      <c r="L165" s="13">
        <f t="shared" si="17"/>
        <v>1</v>
      </c>
      <c r="M165" s="21"/>
      <c r="N165" s="21">
        <v>1</v>
      </c>
      <c r="O165" s="21" t="s">
        <v>34</v>
      </c>
    </row>
    <row r="166" spans="1:15" x14ac:dyDescent="0.25">
      <c r="A166" s="27">
        <v>152</v>
      </c>
      <c r="B166" s="21" t="s">
        <v>22</v>
      </c>
      <c r="C166" s="21" t="s">
        <v>16</v>
      </c>
      <c r="D166" s="21">
        <v>61</v>
      </c>
      <c r="E166" s="21">
        <f t="shared" si="16"/>
        <v>1</v>
      </c>
      <c r="F166" s="21"/>
      <c r="G166" s="21">
        <v>1</v>
      </c>
      <c r="H166" s="24">
        <v>57.8</v>
      </c>
      <c r="I166" s="22">
        <f t="shared" si="15"/>
        <v>57.8</v>
      </c>
      <c r="J166" s="21"/>
      <c r="K166" s="21">
        <v>57.8</v>
      </c>
      <c r="L166" s="13">
        <f t="shared" si="17"/>
        <v>1</v>
      </c>
      <c r="M166" s="21"/>
      <c r="N166" s="21">
        <v>1</v>
      </c>
      <c r="O166" s="21" t="s">
        <v>34</v>
      </c>
    </row>
    <row r="167" spans="1:15" x14ac:dyDescent="0.25">
      <c r="A167" s="27">
        <v>153</v>
      </c>
      <c r="B167" s="13" t="s">
        <v>22</v>
      </c>
      <c r="C167" s="13" t="s">
        <v>21</v>
      </c>
      <c r="D167" s="13">
        <v>16</v>
      </c>
      <c r="E167" s="13">
        <v>2</v>
      </c>
      <c r="F167" s="13"/>
      <c r="G167" s="13">
        <v>2</v>
      </c>
      <c r="H167" s="23">
        <v>72.8</v>
      </c>
      <c r="I167" s="35">
        <f t="shared" si="15"/>
        <v>72.8</v>
      </c>
      <c r="J167" s="48">
        <v>72.8</v>
      </c>
      <c r="K167" s="48"/>
      <c r="L167" s="40">
        <f t="shared" si="17"/>
        <v>6</v>
      </c>
      <c r="M167" s="40">
        <v>6</v>
      </c>
      <c r="N167" s="40"/>
      <c r="O167" s="13" t="s">
        <v>41</v>
      </c>
    </row>
    <row r="168" spans="1:15" x14ac:dyDescent="0.25">
      <c r="A168" s="1">
        <v>154</v>
      </c>
      <c r="B168" s="21" t="s">
        <v>22</v>
      </c>
      <c r="C168" s="21" t="s">
        <v>21</v>
      </c>
      <c r="D168" s="21">
        <v>12</v>
      </c>
      <c r="E168" s="21">
        <f>F168+G168</f>
        <v>2</v>
      </c>
      <c r="F168" s="21"/>
      <c r="G168" s="21">
        <v>2</v>
      </c>
      <c r="H168" s="24">
        <v>171.5</v>
      </c>
      <c r="I168" s="35">
        <f t="shared" si="15"/>
        <v>171.5</v>
      </c>
      <c r="J168" s="53"/>
      <c r="K168" s="53">
        <v>171.5</v>
      </c>
      <c r="L168" s="40">
        <f t="shared" si="17"/>
        <v>8</v>
      </c>
      <c r="M168" s="55"/>
      <c r="N168" s="55">
        <v>8</v>
      </c>
      <c r="O168" s="13" t="s">
        <v>41</v>
      </c>
    </row>
    <row r="169" spans="1:15" x14ac:dyDescent="0.25">
      <c r="A169" s="27">
        <v>155</v>
      </c>
      <c r="B169" s="21" t="s">
        <v>22</v>
      </c>
      <c r="C169" s="21" t="s">
        <v>21</v>
      </c>
      <c r="D169" s="21">
        <v>30</v>
      </c>
      <c r="E169" s="21">
        <f>F169+G169</f>
        <v>2</v>
      </c>
      <c r="F169" s="21"/>
      <c r="G169" s="21">
        <v>2</v>
      </c>
      <c r="H169" s="24">
        <v>113.9</v>
      </c>
      <c r="I169" s="35">
        <f t="shared" si="15"/>
        <v>113.9</v>
      </c>
      <c r="J169" s="53"/>
      <c r="K169" s="53">
        <v>113.9</v>
      </c>
      <c r="L169" s="40">
        <f t="shared" si="17"/>
        <v>8</v>
      </c>
      <c r="M169" s="55"/>
      <c r="N169" s="55">
        <v>8</v>
      </c>
      <c r="O169" s="13" t="s">
        <v>41</v>
      </c>
    </row>
    <row r="170" spans="1:15" x14ac:dyDescent="0.25">
      <c r="A170" s="27">
        <v>156</v>
      </c>
      <c r="B170" s="13" t="s">
        <v>22</v>
      </c>
      <c r="C170" s="13" t="s">
        <v>21</v>
      </c>
      <c r="D170" s="13">
        <v>22</v>
      </c>
      <c r="E170" s="13">
        <v>1</v>
      </c>
      <c r="F170" s="13"/>
      <c r="G170" s="13">
        <v>1</v>
      </c>
      <c r="H170" s="23">
        <v>53.6</v>
      </c>
      <c r="I170" s="22">
        <f t="shared" si="15"/>
        <v>53.6</v>
      </c>
      <c r="J170" s="13"/>
      <c r="K170" s="13">
        <v>53.6</v>
      </c>
      <c r="L170" s="13">
        <f t="shared" si="17"/>
        <v>3</v>
      </c>
      <c r="M170" s="13">
        <v>3</v>
      </c>
      <c r="N170" s="13"/>
      <c r="O170" s="13" t="s">
        <v>41</v>
      </c>
    </row>
    <row r="171" spans="1:15" x14ac:dyDescent="0.25">
      <c r="A171" s="1">
        <v>157</v>
      </c>
      <c r="B171" s="21" t="s">
        <v>22</v>
      </c>
      <c r="C171" s="21" t="s">
        <v>21</v>
      </c>
      <c r="D171" s="21">
        <v>1</v>
      </c>
      <c r="E171" s="21">
        <f t="shared" ref="E171:E179" si="18">F171+G171</f>
        <v>1</v>
      </c>
      <c r="F171" s="21"/>
      <c r="G171" s="21">
        <v>1</v>
      </c>
      <c r="H171" s="24">
        <v>50.8</v>
      </c>
      <c r="I171" s="22">
        <f t="shared" si="15"/>
        <v>50.8</v>
      </c>
      <c r="J171" s="21"/>
      <c r="K171" s="21">
        <v>50.8</v>
      </c>
      <c r="L171" s="13">
        <f t="shared" si="17"/>
        <v>3</v>
      </c>
      <c r="M171" s="21"/>
      <c r="N171" s="21">
        <v>3</v>
      </c>
      <c r="O171" s="21" t="s">
        <v>34</v>
      </c>
    </row>
    <row r="172" spans="1:15" x14ac:dyDescent="0.25">
      <c r="A172" s="27">
        <v>158</v>
      </c>
      <c r="B172" s="21" t="s">
        <v>22</v>
      </c>
      <c r="C172" s="21" t="s">
        <v>21</v>
      </c>
      <c r="D172" s="21">
        <v>5</v>
      </c>
      <c r="E172" s="21">
        <f t="shared" si="18"/>
        <v>1</v>
      </c>
      <c r="F172" s="21"/>
      <c r="G172" s="21">
        <v>1</v>
      </c>
      <c r="H172" s="24">
        <v>43.7</v>
      </c>
      <c r="I172" s="22">
        <f t="shared" si="15"/>
        <v>43.7</v>
      </c>
      <c r="J172" s="21"/>
      <c r="K172" s="21">
        <v>43.7</v>
      </c>
      <c r="L172" s="13">
        <f t="shared" si="17"/>
        <v>3</v>
      </c>
      <c r="M172" s="21"/>
      <c r="N172" s="21">
        <v>3</v>
      </c>
      <c r="O172" s="21" t="s">
        <v>34</v>
      </c>
    </row>
    <row r="173" spans="1:15" x14ac:dyDescent="0.25">
      <c r="A173" s="27">
        <v>159</v>
      </c>
      <c r="B173" s="21" t="s">
        <v>22</v>
      </c>
      <c r="C173" s="21" t="s">
        <v>21</v>
      </c>
      <c r="D173" s="21">
        <v>15</v>
      </c>
      <c r="E173" s="21">
        <f t="shared" si="18"/>
        <v>1</v>
      </c>
      <c r="F173" s="21"/>
      <c r="G173" s="21">
        <v>1</v>
      </c>
      <c r="H173" s="24">
        <v>54</v>
      </c>
      <c r="I173" s="22">
        <f t="shared" si="15"/>
        <v>54</v>
      </c>
      <c r="J173" s="21"/>
      <c r="K173" s="21">
        <v>54</v>
      </c>
      <c r="L173" s="13">
        <f t="shared" si="17"/>
        <v>1</v>
      </c>
      <c r="M173" s="21"/>
      <c r="N173" s="21">
        <v>1</v>
      </c>
      <c r="O173" s="21" t="s">
        <v>34</v>
      </c>
    </row>
    <row r="174" spans="1:15" x14ac:dyDescent="0.25">
      <c r="A174" s="1">
        <v>160</v>
      </c>
      <c r="B174" s="21" t="s">
        <v>22</v>
      </c>
      <c r="C174" s="21" t="s">
        <v>21</v>
      </c>
      <c r="D174" s="21">
        <v>17</v>
      </c>
      <c r="E174" s="21">
        <f t="shared" si="18"/>
        <v>1</v>
      </c>
      <c r="F174" s="21"/>
      <c r="G174" s="21">
        <v>1</v>
      </c>
      <c r="H174" s="24">
        <v>39.299999999999997</v>
      </c>
      <c r="I174" s="22">
        <f t="shared" si="15"/>
        <v>39.299999999999997</v>
      </c>
      <c r="J174" s="21"/>
      <c r="K174" s="21">
        <v>39.299999999999997</v>
      </c>
      <c r="L174" s="13">
        <f t="shared" si="17"/>
        <v>3</v>
      </c>
      <c r="M174" s="21"/>
      <c r="N174" s="21">
        <v>3</v>
      </c>
      <c r="O174" s="21" t="s">
        <v>34</v>
      </c>
    </row>
    <row r="175" spans="1:15" x14ac:dyDescent="0.25">
      <c r="A175" s="27">
        <v>161</v>
      </c>
      <c r="B175" s="21" t="s">
        <v>22</v>
      </c>
      <c r="C175" s="21" t="s">
        <v>21</v>
      </c>
      <c r="D175" s="21">
        <v>19</v>
      </c>
      <c r="E175" s="21">
        <f t="shared" si="18"/>
        <v>1</v>
      </c>
      <c r="F175" s="21"/>
      <c r="G175" s="21">
        <v>1</v>
      </c>
      <c r="H175" s="24">
        <v>42.8</v>
      </c>
      <c r="I175" s="22">
        <f t="shared" si="15"/>
        <v>42.8</v>
      </c>
      <c r="J175" s="21"/>
      <c r="K175" s="21">
        <v>42.8</v>
      </c>
      <c r="L175" s="13">
        <f t="shared" si="17"/>
        <v>1</v>
      </c>
      <c r="M175" s="21"/>
      <c r="N175" s="21">
        <v>1</v>
      </c>
      <c r="O175" s="21" t="s">
        <v>34</v>
      </c>
    </row>
    <row r="176" spans="1:15" x14ac:dyDescent="0.25">
      <c r="A176" s="27">
        <v>162</v>
      </c>
      <c r="B176" s="21" t="s">
        <v>22</v>
      </c>
      <c r="C176" s="21" t="s">
        <v>21</v>
      </c>
      <c r="D176" s="21">
        <v>23</v>
      </c>
      <c r="E176" s="21">
        <f t="shared" si="18"/>
        <v>1</v>
      </c>
      <c r="F176" s="21"/>
      <c r="G176" s="21">
        <v>1</v>
      </c>
      <c r="H176" s="24">
        <v>41</v>
      </c>
      <c r="I176" s="22">
        <f t="shared" si="15"/>
        <v>41</v>
      </c>
      <c r="J176" s="21"/>
      <c r="K176" s="21">
        <v>41</v>
      </c>
      <c r="L176" s="13">
        <f t="shared" si="17"/>
        <v>2</v>
      </c>
      <c r="M176" s="21"/>
      <c r="N176" s="21">
        <v>2</v>
      </c>
      <c r="O176" s="21" t="s">
        <v>34</v>
      </c>
    </row>
    <row r="177" spans="1:15" x14ac:dyDescent="0.25">
      <c r="A177" s="1">
        <v>163</v>
      </c>
      <c r="B177" s="21" t="s">
        <v>22</v>
      </c>
      <c r="C177" s="21" t="s">
        <v>21</v>
      </c>
      <c r="D177" s="21">
        <v>29</v>
      </c>
      <c r="E177" s="21">
        <f t="shared" si="18"/>
        <v>1</v>
      </c>
      <c r="F177" s="21"/>
      <c r="G177" s="21">
        <v>1</v>
      </c>
      <c r="H177" s="24">
        <v>32.1</v>
      </c>
      <c r="I177" s="22">
        <f t="shared" si="15"/>
        <v>32.1</v>
      </c>
      <c r="J177" s="21"/>
      <c r="K177" s="21">
        <v>32.1</v>
      </c>
      <c r="L177" s="13">
        <f t="shared" si="17"/>
        <v>2</v>
      </c>
      <c r="M177" s="21"/>
      <c r="N177" s="21">
        <v>2</v>
      </c>
      <c r="O177" s="21" t="s">
        <v>34</v>
      </c>
    </row>
    <row r="178" spans="1:15" x14ac:dyDescent="0.25">
      <c r="A178" s="27">
        <v>164</v>
      </c>
      <c r="B178" s="21" t="s">
        <v>22</v>
      </c>
      <c r="C178" s="21" t="s">
        <v>21</v>
      </c>
      <c r="D178" s="21">
        <v>39</v>
      </c>
      <c r="E178" s="21">
        <f t="shared" si="18"/>
        <v>1</v>
      </c>
      <c r="F178" s="21"/>
      <c r="G178" s="21">
        <v>1</v>
      </c>
      <c r="H178" s="24">
        <v>57.8</v>
      </c>
      <c r="I178" s="22">
        <f t="shared" si="15"/>
        <v>57.8</v>
      </c>
      <c r="J178" s="21"/>
      <c r="K178" s="21">
        <v>57.8</v>
      </c>
      <c r="L178" s="13">
        <f t="shared" si="17"/>
        <v>4</v>
      </c>
      <c r="M178" s="21"/>
      <c r="N178" s="21">
        <v>4</v>
      </c>
      <c r="O178" s="21" t="s">
        <v>34</v>
      </c>
    </row>
    <row r="179" spans="1:15" x14ac:dyDescent="0.25">
      <c r="A179" s="27">
        <v>165</v>
      </c>
      <c r="B179" s="21" t="s">
        <v>22</v>
      </c>
      <c r="C179" s="21" t="s">
        <v>21</v>
      </c>
      <c r="D179" s="21">
        <v>43</v>
      </c>
      <c r="E179" s="21">
        <f t="shared" si="18"/>
        <v>1</v>
      </c>
      <c r="F179" s="21"/>
      <c r="G179" s="21">
        <v>1</v>
      </c>
      <c r="H179" s="24">
        <v>37.299999999999997</v>
      </c>
      <c r="I179" s="22">
        <f t="shared" si="15"/>
        <v>37.299999999999997</v>
      </c>
      <c r="J179" s="21"/>
      <c r="K179" s="21">
        <v>37.299999999999997</v>
      </c>
      <c r="L179" s="13">
        <f t="shared" si="17"/>
        <v>1</v>
      </c>
      <c r="M179" s="21"/>
      <c r="N179" s="21">
        <v>1</v>
      </c>
      <c r="O179" s="21" t="s">
        <v>34</v>
      </c>
    </row>
    <row r="180" spans="1:15" x14ac:dyDescent="0.25">
      <c r="A180" s="1">
        <v>166</v>
      </c>
      <c r="B180" s="13" t="s">
        <v>22</v>
      </c>
      <c r="C180" s="13" t="s">
        <v>43</v>
      </c>
      <c r="D180" s="13">
        <v>20</v>
      </c>
      <c r="E180" s="13">
        <v>2</v>
      </c>
      <c r="F180" s="13"/>
      <c r="G180" s="13">
        <f>E180-F180</f>
        <v>2</v>
      </c>
      <c r="H180" s="23">
        <v>158.19999999999999</v>
      </c>
      <c r="I180" s="35">
        <f t="shared" si="15"/>
        <v>158.19999999999999</v>
      </c>
      <c r="J180" s="48">
        <v>84.1</v>
      </c>
      <c r="K180" s="48">
        <f>H180-J180</f>
        <v>74.099999999999994</v>
      </c>
      <c r="L180" s="40">
        <f t="shared" si="17"/>
        <v>7</v>
      </c>
      <c r="M180" s="40">
        <v>4</v>
      </c>
      <c r="N180" s="40">
        <v>3</v>
      </c>
      <c r="O180" s="13" t="s">
        <v>41</v>
      </c>
    </row>
    <row r="181" spans="1:15" x14ac:dyDescent="0.25">
      <c r="A181" s="27">
        <v>167</v>
      </c>
      <c r="B181" s="13" t="s">
        <v>22</v>
      </c>
      <c r="C181" s="13" t="s">
        <v>15</v>
      </c>
      <c r="D181" s="13">
        <v>22</v>
      </c>
      <c r="E181" s="13">
        <v>2</v>
      </c>
      <c r="F181" s="13">
        <v>1</v>
      </c>
      <c r="G181" s="13">
        <f>E181-F181</f>
        <v>1</v>
      </c>
      <c r="H181" s="23">
        <v>94.9</v>
      </c>
      <c r="I181" s="35">
        <f t="shared" si="15"/>
        <v>94.9</v>
      </c>
      <c r="J181" s="48">
        <v>48.4</v>
      </c>
      <c r="K181" s="48">
        <f>H181-J181</f>
        <v>46.500000000000007</v>
      </c>
      <c r="L181" s="40">
        <f t="shared" si="17"/>
        <v>9</v>
      </c>
      <c r="M181" s="40">
        <v>4</v>
      </c>
      <c r="N181" s="40">
        <v>5</v>
      </c>
      <c r="O181" s="13" t="s">
        <v>41</v>
      </c>
    </row>
    <row r="182" spans="1:15" x14ac:dyDescent="0.25">
      <c r="A182" s="27">
        <v>168</v>
      </c>
      <c r="B182" s="21" t="s">
        <v>22</v>
      </c>
      <c r="C182" s="1" t="s">
        <v>15</v>
      </c>
      <c r="D182" s="1">
        <v>26</v>
      </c>
      <c r="E182" s="21">
        <v>1</v>
      </c>
      <c r="F182" s="1">
        <v>1</v>
      </c>
      <c r="G182" s="1"/>
      <c r="H182" s="36"/>
      <c r="I182" s="35">
        <v>46.1</v>
      </c>
      <c r="J182" s="37">
        <v>46.1</v>
      </c>
      <c r="K182" s="37"/>
      <c r="L182" s="40">
        <v>3</v>
      </c>
      <c r="M182" s="44">
        <v>3</v>
      </c>
      <c r="N182" s="44"/>
      <c r="O182" s="1" t="s">
        <v>51</v>
      </c>
    </row>
    <row r="183" spans="1:15" x14ac:dyDescent="0.25">
      <c r="A183" s="1">
        <v>169</v>
      </c>
      <c r="B183" s="21" t="s">
        <v>22</v>
      </c>
      <c r="C183" s="21" t="s">
        <v>15</v>
      </c>
      <c r="D183" s="21">
        <v>6</v>
      </c>
      <c r="E183" s="21">
        <f>F183+G183</f>
        <v>1</v>
      </c>
      <c r="F183" s="21"/>
      <c r="G183" s="21">
        <v>1</v>
      </c>
      <c r="H183" s="24">
        <v>32.200000000000003</v>
      </c>
      <c r="I183" s="22">
        <f t="shared" ref="I183:I227" si="19">J183+K183</f>
        <v>32.200000000000003</v>
      </c>
      <c r="J183" s="21"/>
      <c r="K183" s="21">
        <v>32.200000000000003</v>
      </c>
      <c r="L183" s="13">
        <f t="shared" ref="L183:L227" si="20">M183+N183</f>
        <v>2</v>
      </c>
      <c r="M183" s="21"/>
      <c r="N183" s="21">
        <v>2</v>
      </c>
      <c r="O183" s="21" t="s">
        <v>34</v>
      </c>
    </row>
    <row r="184" spans="1:15" x14ac:dyDescent="0.25">
      <c r="A184" s="27">
        <v>170</v>
      </c>
      <c r="B184" s="21" t="s">
        <v>22</v>
      </c>
      <c r="C184" s="21" t="s">
        <v>15</v>
      </c>
      <c r="D184" s="21">
        <v>14</v>
      </c>
      <c r="E184" s="21">
        <f>F184+G184</f>
        <v>1</v>
      </c>
      <c r="F184" s="21"/>
      <c r="G184" s="21">
        <v>1</v>
      </c>
      <c r="H184" s="24">
        <v>28.6</v>
      </c>
      <c r="I184" s="22">
        <f t="shared" si="19"/>
        <v>28.6</v>
      </c>
      <c r="J184" s="21"/>
      <c r="K184" s="21">
        <v>28.6</v>
      </c>
      <c r="L184" s="13">
        <f t="shared" si="20"/>
        <v>1</v>
      </c>
      <c r="M184" s="21"/>
      <c r="N184" s="21">
        <v>1</v>
      </c>
      <c r="O184" s="21" t="s">
        <v>34</v>
      </c>
    </row>
    <row r="185" spans="1:15" x14ac:dyDescent="0.25">
      <c r="A185" s="27">
        <v>171</v>
      </c>
      <c r="B185" s="21" t="s">
        <v>22</v>
      </c>
      <c r="C185" s="21" t="s">
        <v>15</v>
      </c>
      <c r="D185" s="21" t="s">
        <v>102</v>
      </c>
      <c r="E185" s="21">
        <f>F185+G185</f>
        <v>1</v>
      </c>
      <c r="F185" s="21"/>
      <c r="G185" s="21">
        <v>1</v>
      </c>
      <c r="H185" s="24">
        <v>42.5</v>
      </c>
      <c r="I185" s="22">
        <f t="shared" si="19"/>
        <v>42.5</v>
      </c>
      <c r="J185" s="21"/>
      <c r="K185" s="21">
        <v>42.5</v>
      </c>
      <c r="L185" s="13">
        <f t="shared" si="20"/>
        <v>4</v>
      </c>
      <c r="M185" s="21"/>
      <c r="N185" s="21">
        <v>4</v>
      </c>
      <c r="O185" s="21" t="s">
        <v>34</v>
      </c>
    </row>
    <row r="186" spans="1:15" x14ac:dyDescent="0.25">
      <c r="A186" s="1">
        <v>172</v>
      </c>
      <c r="B186" s="21" t="s">
        <v>22</v>
      </c>
      <c r="C186" s="21" t="s">
        <v>15</v>
      </c>
      <c r="D186" s="21">
        <v>28</v>
      </c>
      <c r="E186" s="21">
        <f>F186+G186</f>
        <v>1</v>
      </c>
      <c r="F186" s="21"/>
      <c r="G186" s="21">
        <v>1</v>
      </c>
      <c r="H186" s="24">
        <v>43.4</v>
      </c>
      <c r="I186" s="22">
        <f t="shared" si="19"/>
        <v>43.4</v>
      </c>
      <c r="J186" s="21"/>
      <c r="K186" s="21">
        <v>43.4</v>
      </c>
      <c r="L186" s="13">
        <f t="shared" si="20"/>
        <v>4</v>
      </c>
      <c r="M186" s="21"/>
      <c r="N186" s="21">
        <v>4</v>
      </c>
      <c r="O186" s="21" t="s">
        <v>34</v>
      </c>
    </row>
    <row r="187" spans="1:15" x14ac:dyDescent="0.25">
      <c r="A187" s="27">
        <v>173</v>
      </c>
      <c r="B187" s="21" t="s">
        <v>22</v>
      </c>
      <c r="C187" s="21" t="s">
        <v>15</v>
      </c>
      <c r="D187" s="21">
        <v>30</v>
      </c>
      <c r="E187" s="21">
        <f>F187+G187</f>
        <v>1</v>
      </c>
      <c r="F187" s="21"/>
      <c r="G187" s="21">
        <v>1</v>
      </c>
      <c r="H187" s="24">
        <v>40</v>
      </c>
      <c r="I187" s="22">
        <f t="shared" si="19"/>
        <v>40</v>
      </c>
      <c r="J187" s="21"/>
      <c r="K187" s="21">
        <v>40</v>
      </c>
      <c r="L187" s="13">
        <f t="shared" si="20"/>
        <v>2</v>
      </c>
      <c r="M187" s="21"/>
      <c r="N187" s="21">
        <v>2</v>
      </c>
      <c r="O187" s="21" t="s">
        <v>34</v>
      </c>
    </row>
    <row r="188" spans="1:15" x14ac:dyDescent="0.25">
      <c r="A188" s="27">
        <v>174</v>
      </c>
      <c r="B188" s="13" t="s">
        <v>22</v>
      </c>
      <c r="C188" s="13" t="s">
        <v>38</v>
      </c>
      <c r="D188" s="13">
        <v>2</v>
      </c>
      <c r="E188" s="13">
        <v>2</v>
      </c>
      <c r="F188" s="13">
        <v>1</v>
      </c>
      <c r="G188" s="13">
        <f>E188-F188</f>
        <v>1</v>
      </c>
      <c r="H188" s="23">
        <v>87.4</v>
      </c>
      <c r="I188" s="35">
        <f t="shared" si="19"/>
        <v>87.4</v>
      </c>
      <c r="J188" s="48">
        <v>43.6</v>
      </c>
      <c r="K188" s="48">
        <f>H188-J188</f>
        <v>43.800000000000004</v>
      </c>
      <c r="L188" s="40">
        <f t="shared" si="20"/>
        <v>4</v>
      </c>
      <c r="M188" s="40">
        <v>3</v>
      </c>
      <c r="N188" s="40">
        <v>1</v>
      </c>
      <c r="O188" s="13" t="s">
        <v>41</v>
      </c>
    </row>
    <row r="189" spans="1:15" x14ac:dyDescent="0.25">
      <c r="A189" s="1">
        <v>175</v>
      </c>
      <c r="B189" s="13" t="s">
        <v>22</v>
      </c>
      <c r="C189" s="13" t="s">
        <v>38</v>
      </c>
      <c r="D189" s="13">
        <v>3</v>
      </c>
      <c r="E189" s="13">
        <v>2</v>
      </c>
      <c r="F189" s="13">
        <v>2</v>
      </c>
      <c r="G189" s="13"/>
      <c r="H189" s="23">
        <v>92</v>
      </c>
      <c r="I189" s="35">
        <f t="shared" si="19"/>
        <v>92</v>
      </c>
      <c r="J189" s="48">
        <v>92</v>
      </c>
      <c r="K189" s="48"/>
      <c r="L189" s="40">
        <f t="shared" si="20"/>
        <v>7</v>
      </c>
      <c r="M189" s="40">
        <v>7</v>
      </c>
      <c r="N189" s="40"/>
      <c r="O189" s="13" t="s">
        <v>41</v>
      </c>
    </row>
    <row r="190" spans="1:15" x14ac:dyDescent="0.25">
      <c r="A190" s="27">
        <v>176</v>
      </c>
      <c r="B190" s="21" t="s">
        <v>22</v>
      </c>
      <c r="C190" s="21" t="s">
        <v>38</v>
      </c>
      <c r="D190" s="21">
        <v>6</v>
      </c>
      <c r="E190" s="21">
        <f>F190+G190</f>
        <v>2</v>
      </c>
      <c r="F190" s="21"/>
      <c r="G190" s="21">
        <v>2</v>
      </c>
      <c r="H190" s="24">
        <v>109</v>
      </c>
      <c r="I190" s="35">
        <f t="shared" si="19"/>
        <v>109</v>
      </c>
      <c r="J190" s="53"/>
      <c r="K190" s="53">
        <v>109</v>
      </c>
      <c r="L190" s="40">
        <f t="shared" si="20"/>
        <v>5</v>
      </c>
      <c r="M190" s="55"/>
      <c r="N190" s="55">
        <v>5</v>
      </c>
      <c r="O190" s="13" t="s">
        <v>41</v>
      </c>
    </row>
    <row r="191" spans="1:15" x14ac:dyDescent="0.25">
      <c r="A191" s="27">
        <v>177</v>
      </c>
      <c r="B191" s="13" t="s">
        <v>22</v>
      </c>
      <c r="C191" s="13" t="s">
        <v>39</v>
      </c>
      <c r="D191" s="13">
        <v>4</v>
      </c>
      <c r="E191" s="13">
        <v>2</v>
      </c>
      <c r="F191" s="13">
        <v>1</v>
      </c>
      <c r="G191" s="13">
        <f>E191-F191</f>
        <v>1</v>
      </c>
      <c r="H191" s="23">
        <v>92</v>
      </c>
      <c r="I191" s="35">
        <f t="shared" si="19"/>
        <v>92</v>
      </c>
      <c r="J191" s="48">
        <v>46</v>
      </c>
      <c r="K191" s="48">
        <f>H191-J191</f>
        <v>46</v>
      </c>
      <c r="L191" s="40">
        <f t="shared" si="20"/>
        <v>6</v>
      </c>
      <c r="M191" s="40">
        <v>4</v>
      </c>
      <c r="N191" s="40">
        <v>2</v>
      </c>
      <c r="O191" s="13" t="s">
        <v>41</v>
      </c>
    </row>
    <row r="192" spans="1:15" x14ac:dyDescent="0.25">
      <c r="A192" s="1">
        <v>178</v>
      </c>
      <c r="B192" s="13" t="s">
        <v>22</v>
      </c>
      <c r="C192" s="13" t="s">
        <v>39</v>
      </c>
      <c r="D192" s="13">
        <v>14</v>
      </c>
      <c r="E192" s="13">
        <v>2</v>
      </c>
      <c r="F192" s="13">
        <v>1</v>
      </c>
      <c r="G192" s="13">
        <f>E192-F192</f>
        <v>1</v>
      </c>
      <c r="H192" s="23">
        <v>143.30000000000001</v>
      </c>
      <c r="I192" s="35">
        <f t="shared" si="19"/>
        <v>143.30000000000001</v>
      </c>
      <c r="J192" s="48">
        <v>63</v>
      </c>
      <c r="K192" s="48">
        <f>H192-J192</f>
        <v>80.300000000000011</v>
      </c>
      <c r="L192" s="40">
        <f t="shared" si="20"/>
        <v>5</v>
      </c>
      <c r="M192" s="40">
        <v>2</v>
      </c>
      <c r="N192" s="40">
        <v>3</v>
      </c>
      <c r="O192" s="13" t="s">
        <v>41</v>
      </c>
    </row>
    <row r="193" spans="1:15" x14ac:dyDescent="0.25">
      <c r="A193" s="27">
        <v>179</v>
      </c>
      <c r="B193" s="21" t="s">
        <v>22</v>
      </c>
      <c r="C193" s="21" t="s">
        <v>39</v>
      </c>
      <c r="D193" s="21">
        <v>1</v>
      </c>
      <c r="E193" s="21">
        <f>F193+G193</f>
        <v>3</v>
      </c>
      <c r="F193" s="21"/>
      <c r="G193" s="21">
        <v>3</v>
      </c>
      <c r="H193" s="24">
        <v>154.9</v>
      </c>
      <c r="I193" s="35">
        <f t="shared" si="19"/>
        <v>154.9</v>
      </c>
      <c r="J193" s="53"/>
      <c r="K193" s="53">
        <v>154.9</v>
      </c>
      <c r="L193" s="40">
        <f t="shared" si="20"/>
        <v>5</v>
      </c>
      <c r="M193" s="55"/>
      <c r="N193" s="55">
        <v>5</v>
      </c>
      <c r="O193" s="13" t="s">
        <v>41</v>
      </c>
    </row>
    <row r="194" spans="1:15" x14ac:dyDescent="0.25">
      <c r="A194" s="27">
        <v>180</v>
      </c>
      <c r="B194" s="21" t="s">
        <v>22</v>
      </c>
      <c r="C194" s="21" t="s">
        <v>39</v>
      </c>
      <c r="D194" s="21">
        <v>6</v>
      </c>
      <c r="E194" s="21">
        <f>F194+G194</f>
        <v>2</v>
      </c>
      <c r="F194" s="21"/>
      <c r="G194" s="21">
        <v>2</v>
      </c>
      <c r="H194" s="24">
        <v>91.8</v>
      </c>
      <c r="I194" s="35">
        <f t="shared" si="19"/>
        <v>91.8</v>
      </c>
      <c r="J194" s="53"/>
      <c r="K194" s="53">
        <v>91.8</v>
      </c>
      <c r="L194" s="40">
        <f t="shared" si="20"/>
        <v>6</v>
      </c>
      <c r="M194" s="55">
        <v>6</v>
      </c>
      <c r="N194" s="55"/>
      <c r="O194" s="13" t="s">
        <v>41</v>
      </c>
    </row>
    <row r="195" spans="1:15" x14ac:dyDescent="0.25">
      <c r="A195" s="1">
        <v>181</v>
      </c>
      <c r="B195" s="13" t="s">
        <v>22</v>
      </c>
      <c r="C195" s="13" t="s">
        <v>99</v>
      </c>
      <c r="D195" s="13">
        <v>9</v>
      </c>
      <c r="E195" s="13">
        <v>1</v>
      </c>
      <c r="F195" s="13"/>
      <c r="G195" s="13">
        <v>1</v>
      </c>
      <c r="H195" s="23">
        <v>53</v>
      </c>
      <c r="I195" s="22">
        <f t="shared" si="19"/>
        <v>53</v>
      </c>
      <c r="J195" s="13"/>
      <c r="K195" s="13">
        <v>53</v>
      </c>
      <c r="L195" s="13">
        <f t="shared" si="20"/>
        <v>5</v>
      </c>
      <c r="M195" s="13">
        <v>5</v>
      </c>
      <c r="N195" s="13"/>
      <c r="O195" s="13" t="s">
        <v>41</v>
      </c>
    </row>
    <row r="196" spans="1:15" x14ac:dyDescent="0.25">
      <c r="A196" s="27">
        <v>182</v>
      </c>
      <c r="B196" s="13" t="s">
        <v>22</v>
      </c>
      <c r="C196" s="13" t="s">
        <v>99</v>
      </c>
      <c r="D196" s="13">
        <v>8</v>
      </c>
      <c r="E196" s="13">
        <v>1</v>
      </c>
      <c r="F196" s="13"/>
      <c r="G196" s="13">
        <v>1</v>
      </c>
      <c r="H196" s="23">
        <v>78.099999999999994</v>
      </c>
      <c r="I196" s="22">
        <f t="shared" si="19"/>
        <v>78.099999999999994</v>
      </c>
      <c r="J196" s="13"/>
      <c r="K196" s="13">
        <v>78.099999999999994</v>
      </c>
      <c r="L196" s="13">
        <f t="shared" si="20"/>
        <v>5</v>
      </c>
      <c r="M196" s="13">
        <v>5</v>
      </c>
      <c r="N196" s="13"/>
      <c r="O196" s="13" t="s">
        <v>41</v>
      </c>
    </row>
    <row r="197" spans="1:15" x14ac:dyDescent="0.25">
      <c r="A197" s="27">
        <v>183</v>
      </c>
      <c r="B197" s="21" t="s">
        <v>22</v>
      </c>
      <c r="C197" s="21" t="s">
        <v>99</v>
      </c>
      <c r="D197" s="21">
        <v>5</v>
      </c>
      <c r="E197" s="21">
        <f t="shared" ref="E197:E227" si="21">F197+G197</f>
        <v>1</v>
      </c>
      <c r="F197" s="21"/>
      <c r="G197" s="21">
        <v>1</v>
      </c>
      <c r="H197" s="24">
        <v>52.1</v>
      </c>
      <c r="I197" s="22">
        <f t="shared" si="19"/>
        <v>52.1</v>
      </c>
      <c r="J197" s="21"/>
      <c r="K197" s="21">
        <v>52.1</v>
      </c>
      <c r="L197" s="13">
        <f t="shared" si="20"/>
        <v>3</v>
      </c>
      <c r="M197" s="21"/>
      <c r="N197" s="21">
        <v>3</v>
      </c>
      <c r="O197" s="21" t="s">
        <v>34</v>
      </c>
    </row>
    <row r="198" spans="1:15" x14ac:dyDescent="0.25">
      <c r="A198" s="1">
        <v>184</v>
      </c>
      <c r="B198" s="21" t="s">
        <v>22</v>
      </c>
      <c r="C198" s="21" t="s">
        <v>99</v>
      </c>
      <c r="D198" s="21">
        <v>13</v>
      </c>
      <c r="E198" s="21">
        <f t="shared" si="21"/>
        <v>1</v>
      </c>
      <c r="F198" s="21"/>
      <c r="G198" s="21">
        <v>1</v>
      </c>
      <c r="H198" s="24">
        <v>30</v>
      </c>
      <c r="I198" s="22">
        <f t="shared" si="19"/>
        <v>30</v>
      </c>
      <c r="J198" s="21"/>
      <c r="K198" s="21">
        <v>30</v>
      </c>
      <c r="L198" s="13">
        <f t="shared" si="20"/>
        <v>1</v>
      </c>
      <c r="M198" s="21"/>
      <c r="N198" s="21">
        <v>1</v>
      </c>
      <c r="O198" s="21" t="s">
        <v>34</v>
      </c>
    </row>
    <row r="199" spans="1:15" x14ac:dyDescent="0.25">
      <c r="A199" s="27">
        <v>185</v>
      </c>
      <c r="B199" s="21" t="s">
        <v>22</v>
      </c>
      <c r="C199" s="21" t="s">
        <v>99</v>
      </c>
      <c r="D199" s="21" t="s">
        <v>103</v>
      </c>
      <c r="E199" s="21">
        <f t="shared" si="21"/>
        <v>1</v>
      </c>
      <c r="F199" s="21"/>
      <c r="G199" s="21">
        <v>1</v>
      </c>
      <c r="H199" s="24">
        <v>42.6</v>
      </c>
      <c r="I199" s="22">
        <f t="shared" si="19"/>
        <v>42.6</v>
      </c>
      <c r="J199" s="21"/>
      <c r="K199" s="21">
        <v>42.6</v>
      </c>
      <c r="L199" s="13">
        <f t="shared" si="20"/>
        <v>3</v>
      </c>
      <c r="M199" s="21"/>
      <c r="N199" s="21">
        <v>3</v>
      </c>
      <c r="O199" s="21" t="s">
        <v>34</v>
      </c>
    </row>
    <row r="200" spans="1:15" x14ac:dyDescent="0.25">
      <c r="A200" s="27">
        <v>186</v>
      </c>
      <c r="B200" s="21" t="s">
        <v>22</v>
      </c>
      <c r="C200" s="21" t="s">
        <v>99</v>
      </c>
      <c r="D200" s="21">
        <v>15</v>
      </c>
      <c r="E200" s="21">
        <f t="shared" si="21"/>
        <v>1</v>
      </c>
      <c r="F200" s="21"/>
      <c r="G200" s="21">
        <v>1</v>
      </c>
      <c r="H200" s="24">
        <v>27.9</v>
      </c>
      <c r="I200" s="22">
        <f t="shared" si="19"/>
        <v>27.9</v>
      </c>
      <c r="J200" s="21"/>
      <c r="K200" s="21">
        <v>27.9</v>
      </c>
      <c r="L200" s="13">
        <f t="shared" si="20"/>
        <v>2</v>
      </c>
      <c r="M200" s="21"/>
      <c r="N200" s="21">
        <v>2</v>
      </c>
      <c r="O200" s="21" t="s">
        <v>34</v>
      </c>
    </row>
    <row r="201" spans="1:15" x14ac:dyDescent="0.25">
      <c r="A201" s="1">
        <v>187</v>
      </c>
      <c r="B201" s="21" t="s">
        <v>22</v>
      </c>
      <c r="C201" s="21" t="s">
        <v>99</v>
      </c>
      <c r="D201" s="21">
        <v>17</v>
      </c>
      <c r="E201" s="21">
        <f t="shared" si="21"/>
        <v>1</v>
      </c>
      <c r="F201" s="21"/>
      <c r="G201" s="21">
        <v>1</v>
      </c>
      <c r="H201" s="24">
        <v>38.1</v>
      </c>
      <c r="I201" s="22">
        <f t="shared" si="19"/>
        <v>38.1</v>
      </c>
      <c r="J201" s="21"/>
      <c r="K201" s="21">
        <v>38.1</v>
      </c>
      <c r="L201" s="13">
        <f t="shared" si="20"/>
        <v>3</v>
      </c>
      <c r="M201" s="21"/>
      <c r="N201" s="21">
        <v>3</v>
      </c>
      <c r="O201" s="21" t="s">
        <v>34</v>
      </c>
    </row>
    <row r="202" spans="1:15" x14ac:dyDescent="0.25">
      <c r="A202" s="27">
        <v>188</v>
      </c>
      <c r="B202" s="21" t="s">
        <v>22</v>
      </c>
      <c r="C202" s="21" t="s">
        <v>99</v>
      </c>
      <c r="D202" s="21">
        <v>20</v>
      </c>
      <c r="E202" s="21">
        <f t="shared" si="21"/>
        <v>1</v>
      </c>
      <c r="F202" s="21"/>
      <c r="G202" s="21">
        <v>1</v>
      </c>
      <c r="H202" s="24">
        <v>39.6</v>
      </c>
      <c r="I202" s="22">
        <f t="shared" si="19"/>
        <v>39.6</v>
      </c>
      <c r="J202" s="21"/>
      <c r="K202" s="21">
        <v>39.6</v>
      </c>
      <c r="L202" s="13">
        <f t="shared" si="20"/>
        <v>4</v>
      </c>
      <c r="M202" s="21"/>
      <c r="N202" s="21">
        <v>4</v>
      </c>
      <c r="O202" s="21" t="s">
        <v>34</v>
      </c>
    </row>
    <row r="203" spans="1:15" x14ac:dyDescent="0.25">
      <c r="A203" s="27">
        <v>189</v>
      </c>
      <c r="B203" s="21" t="s">
        <v>22</v>
      </c>
      <c r="C203" s="21" t="s">
        <v>99</v>
      </c>
      <c r="D203" s="21">
        <v>21</v>
      </c>
      <c r="E203" s="21">
        <f t="shared" si="21"/>
        <v>1</v>
      </c>
      <c r="F203" s="21"/>
      <c r="G203" s="21">
        <v>1</v>
      </c>
      <c r="H203" s="24">
        <v>63.1</v>
      </c>
      <c r="I203" s="22">
        <f t="shared" si="19"/>
        <v>63.1</v>
      </c>
      <c r="J203" s="21"/>
      <c r="K203" s="21">
        <v>63.1</v>
      </c>
      <c r="L203" s="13">
        <f t="shared" si="20"/>
        <v>2</v>
      </c>
      <c r="M203" s="21"/>
      <c r="N203" s="21">
        <v>2</v>
      </c>
      <c r="O203" s="21" t="s">
        <v>34</v>
      </c>
    </row>
    <row r="204" spans="1:15" x14ac:dyDescent="0.25">
      <c r="A204" s="1">
        <v>190</v>
      </c>
      <c r="B204" s="21" t="s">
        <v>22</v>
      </c>
      <c r="C204" s="21" t="s">
        <v>99</v>
      </c>
      <c r="D204" s="21">
        <v>22</v>
      </c>
      <c r="E204" s="21">
        <f t="shared" si="21"/>
        <v>1</v>
      </c>
      <c r="F204" s="21"/>
      <c r="G204" s="21">
        <v>1</v>
      </c>
      <c r="H204" s="24">
        <v>33.700000000000003</v>
      </c>
      <c r="I204" s="22">
        <f t="shared" si="19"/>
        <v>33.700000000000003</v>
      </c>
      <c r="J204" s="21"/>
      <c r="K204" s="21">
        <v>33.700000000000003</v>
      </c>
      <c r="L204" s="13">
        <f t="shared" si="20"/>
        <v>1</v>
      </c>
      <c r="M204" s="21"/>
      <c r="N204" s="21">
        <v>1</v>
      </c>
      <c r="O204" s="21" t="s">
        <v>34</v>
      </c>
    </row>
    <row r="205" spans="1:15" x14ac:dyDescent="0.25">
      <c r="A205" s="27">
        <v>191</v>
      </c>
      <c r="B205" s="21" t="s">
        <v>22</v>
      </c>
      <c r="C205" s="21" t="s">
        <v>99</v>
      </c>
      <c r="D205" s="21">
        <v>24</v>
      </c>
      <c r="E205" s="21">
        <f t="shared" si="21"/>
        <v>1</v>
      </c>
      <c r="F205" s="21"/>
      <c r="G205" s="21">
        <v>1</v>
      </c>
      <c r="H205" s="24">
        <v>37.200000000000003</v>
      </c>
      <c r="I205" s="22">
        <f t="shared" si="19"/>
        <v>37.200000000000003</v>
      </c>
      <c r="J205" s="21"/>
      <c r="K205" s="21">
        <v>37.200000000000003</v>
      </c>
      <c r="L205" s="13">
        <f t="shared" si="20"/>
        <v>3</v>
      </c>
      <c r="M205" s="21"/>
      <c r="N205" s="21">
        <v>3</v>
      </c>
      <c r="O205" s="21" t="s">
        <v>34</v>
      </c>
    </row>
    <row r="206" spans="1:15" x14ac:dyDescent="0.25">
      <c r="A206" s="27">
        <v>192</v>
      </c>
      <c r="B206" s="21" t="s">
        <v>22</v>
      </c>
      <c r="C206" s="21" t="s">
        <v>99</v>
      </c>
      <c r="D206" s="21">
        <v>27</v>
      </c>
      <c r="E206" s="21">
        <f t="shared" si="21"/>
        <v>1</v>
      </c>
      <c r="F206" s="21"/>
      <c r="G206" s="21">
        <v>1</v>
      </c>
      <c r="H206" s="24">
        <v>72</v>
      </c>
      <c r="I206" s="22">
        <f t="shared" si="19"/>
        <v>72</v>
      </c>
      <c r="J206" s="21"/>
      <c r="K206" s="21">
        <v>72</v>
      </c>
      <c r="L206" s="13">
        <f t="shared" si="20"/>
        <v>5</v>
      </c>
      <c r="M206" s="21"/>
      <c r="N206" s="21">
        <v>5</v>
      </c>
      <c r="O206" s="21" t="s">
        <v>34</v>
      </c>
    </row>
    <row r="207" spans="1:15" x14ac:dyDescent="0.25">
      <c r="A207" s="1">
        <v>193</v>
      </c>
      <c r="B207" s="21" t="s">
        <v>22</v>
      </c>
      <c r="C207" s="21" t="s">
        <v>99</v>
      </c>
      <c r="D207" s="21">
        <v>28</v>
      </c>
      <c r="E207" s="21">
        <f t="shared" si="21"/>
        <v>1</v>
      </c>
      <c r="F207" s="21"/>
      <c r="G207" s="21">
        <v>1</v>
      </c>
      <c r="H207" s="24">
        <v>44</v>
      </c>
      <c r="I207" s="22">
        <f t="shared" si="19"/>
        <v>44</v>
      </c>
      <c r="J207" s="21"/>
      <c r="K207" s="21">
        <v>44</v>
      </c>
      <c r="L207" s="13">
        <f t="shared" si="20"/>
        <v>1</v>
      </c>
      <c r="M207" s="21"/>
      <c r="N207" s="21">
        <v>1</v>
      </c>
      <c r="O207" s="21" t="s">
        <v>34</v>
      </c>
    </row>
    <row r="208" spans="1:15" x14ac:dyDescent="0.25">
      <c r="A208" s="27">
        <v>194</v>
      </c>
      <c r="B208" s="21" t="s">
        <v>22</v>
      </c>
      <c r="C208" s="21" t="s">
        <v>99</v>
      </c>
      <c r="D208" s="21">
        <v>31</v>
      </c>
      <c r="E208" s="21">
        <f t="shared" si="21"/>
        <v>1</v>
      </c>
      <c r="F208" s="21"/>
      <c r="G208" s="21">
        <v>1</v>
      </c>
      <c r="H208" s="24">
        <v>52.6</v>
      </c>
      <c r="I208" s="22">
        <f t="shared" si="19"/>
        <v>52.6</v>
      </c>
      <c r="J208" s="21"/>
      <c r="K208" s="21">
        <v>52.6</v>
      </c>
      <c r="L208" s="13">
        <f t="shared" si="20"/>
        <v>2</v>
      </c>
      <c r="M208" s="21"/>
      <c r="N208" s="21">
        <v>2</v>
      </c>
      <c r="O208" s="21" t="s">
        <v>34</v>
      </c>
    </row>
    <row r="209" spans="1:15" x14ac:dyDescent="0.25">
      <c r="A209" s="27">
        <v>195</v>
      </c>
      <c r="B209" s="21" t="s">
        <v>22</v>
      </c>
      <c r="C209" s="21" t="s">
        <v>99</v>
      </c>
      <c r="D209" s="21">
        <v>32</v>
      </c>
      <c r="E209" s="21">
        <f t="shared" si="21"/>
        <v>1</v>
      </c>
      <c r="F209" s="21"/>
      <c r="G209" s="21">
        <v>1</v>
      </c>
      <c r="H209" s="24">
        <v>45.6</v>
      </c>
      <c r="I209" s="22">
        <f t="shared" si="19"/>
        <v>45.6</v>
      </c>
      <c r="J209" s="21"/>
      <c r="K209" s="21">
        <v>45.6</v>
      </c>
      <c r="L209" s="13">
        <f t="shared" si="20"/>
        <v>1</v>
      </c>
      <c r="M209" s="21"/>
      <c r="N209" s="21">
        <v>1</v>
      </c>
      <c r="O209" s="21" t="s">
        <v>34</v>
      </c>
    </row>
    <row r="210" spans="1:15" x14ac:dyDescent="0.25">
      <c r="A210" s="1">
        <v>196</v>
      </c>
      <c r="B210" s="21" t="s">
        <v>22</v>
      </c>
      <c r="C210" s="21" t="s">
        <v>99</v>
      </c>
      <c r="D210" s="21">
        <v>33</v>
      </c>
      <c r="E210" s="21">
        <f t="shared" si="21"/>
        <v>1</v>
      </c>
      <c r="F210" s="21"/>
      <c r="G210" s="21">
        <v>1</v>
      </c>
      <c r="H210" s="24">
        <v>49.1</v>
      </c>
      <c r="I210" s="22">
        <f t="shared" si="19"/>
        <v>49.1</v>
      </c>
      <c r="J210" s="21"/>
      <c r="K210" s="21">
        <v>49.1</v>
      </c>
      <c r="L210" s="13">
        <f t="shared" si="20"/>
        <v>4</v>
      </c>
      <c r="M210" s="21"/>
      <c r="N210" s="21">
        <v>4</v>
      </c>
      <c r="O210" s="21" t="s">
        <v>34</v>
      </c>
    </row>
    <row r="211" spans="1:15" x14ac:dyDescent="0.25">
      <c r="A211" s="27">
        <v>197</v>
      </c>
      <c r="B211" s="21" t="s">
        <v>22</v>
      </c>
      <c r="C211" s="21" t="s">
        <v>99</v>
      </c>
      <c r="D211" s="21">
        <v>34</v>
      </c>
      <c r="E211" s="21">
        <f t="shared" si="21"/>
        <v>1</v>
      </c>
      <c r="F211" s="21"/>
      <c r="G211" s="21">
        <v>1</v>
      </c>
      <c r="H211" s="24">
        <v>45.1</v>
      </c>
      <c r="I211" s="22">
        <f t="shared" si="19"/>
        <v>45.1</v>
      </c>
      <c r="J211" s="21"/>
      <c r="K211" s="21">
        <v>45.1</v>
      </c>
      <c r="L211" s="13">
        <f t="shared" si="20"/>
        <v>1</v>
      </c>
      <c r="M211" s="21"/>
      <c r="N211" s="21">
        <v>1</v>
      </c>
      <c r="O211" s="21" t="s">
        <v>34</v>
      </c>
    </row>
    <row r="212" spans="1:15" x14ac:dyDescent="0.25">
      <c r="A212" s="27">
        <v>198</v>
      </c>
      <c r="B212" s="21" t="s">
        <v>22</v>
      </c>
      <c r="C212" s="21" t="s">
        <v>99</v>
      </c>
      <c r="D212" s="21" t="s">
        <v>104</v>
      </c>
      <c r="E212" s="21">
        <f t="shared" si="21"/>
        <v>1</v>
      </c>
      <c r="F212" s="21"/>
      <c r="G212" s="21">
        <v>1</v>
      </c>
      <c r="H212" s="24">
        <v>45.6</v>
      </c>
      <c r="I212" s="22">
        <f t="shared" si="19"/>
        <v>45.6</v>
      </c>
      <c r="J212" s="21"/>
      <c r="K212" s="21">
        <v>45.6</v>
      </c>
      <c r="L212" s="13">
        <f t="shared" si="20"/>
        <v>1</v>
      </c>
      <c r="M212" s="21"/>
      <c r="N212" s="21">
        <v>1</v>
      </c>
      <c r="O212" s="21" t="s">
        <v>34</v>
      </c>
    </row>
    <row r="213" spans="1:15" x14ac:dyDescent="0.25">
      <c r="A213" s="1">
        <v>199</v>
      </c>
      <c r="B213" s="21" t="s">
        <v>22</v>
      </c>
      <c r="C213" s="21" t="s">
        <v>99</v>
      </c>
      <c r="D213" s="21">
        <v>35</v>
      </c>
      <c r="E213" s="21">
        <f t="shared" si="21"/>
        <v>1</v>
      </c>
      <c r="F213" s="21"/>
      <c r="G213" s="21">
        <v>1</v>
      </c>
      <c r="H213" s="24">
        <v>29.5</v>
      </c>
      <c r="I213" s="22">
        <f t="shared" si="19"/>
        <v>29.5</v>
      </c>
      <c r="J213" s="21"/>
      <c r="K213" s="21">
        <v>29.5</v>
      </c>
      <c r="L213" s="13">
        <f t="shared" si="20"/>
        <v>1</v>
      </c>
      <c r="M213" s="21"/>
      <c r="N213" s="21">
        <v>1</v>
      </c>
      <c r="O213" s="21" t="s">
        <v>34</v>
      </c>
    </row>
    <row r="214" spans="1:15" x14ac:dyDescent="0.25">
      <c r="A214" s="27">
        <v>200</v>
      </c>
      <c r="B214" s="21" t="s">
        <v>22</v>
      </c>
      <c r="C214" s="21" t="s">
        <v>99</v>
      </c>
      <c r="D214" s="21">
        <v>36</v>
      </c>
      <c r="E214" s="21">
        <f t="shared" si="21"/>
        <v>1</v>
      </c>
      <c r="F214" s="21"/>
      <c r="G214" s="21">
        <v>1</v>
      </c>
      <c r="H214" s="24">
        <v>43.9</v>
      </c>
      <c r="I214" s="22">
        <f t="shared" si="19"/>
        <v>43.9</v>
      </c>
      <c r="J214" s="21"/>
      <c r="K214" s="21">
        <v>43.9</v>
      </c>
      <c r="L214" s="13">
        <f t="shared" si="20"/>
        <v>2</v>
      </c>
      <c r="M214" s="21"/>
      <c r="N214" s="21">
        <v>2</v>
      </c>
      <c r="O214" s="21" t="s">
        <v>34</v>
      </c>
    </row>
    <row r="215" spans="1:15" x14ac:dyDescent="0.25">
      <c r="A215" s="27">
        <v>201</v>
      </c>
      <c r="B215" s="21" t="s">
        <v>22</v>
      </c>
      <c r="C215" s="21" t="s">
        <v>99</v>
      </c>
      <c r="D215" s="21">
        <v>37</v>
      </c>
      <c r="E215" s="21">
        <f t="shared" si="21"/>
        <v>1</v>
      </c>
      <c r="F215" s="21"/>
      <c r="G215" s="21">
        <v>1</v>
      </c>
      <c r="H215" s="24">
        <v>44.8</v>
      </c>
      <c r="I215" s="22">
        <f t="shared" si="19"/>
        <v>44.8</v>
      </c>
      <c r="J215" s="21"/>
      <c r="K215" s="21">
        <v>44.8</v>
      </c>
      <c r="L215" s="13">
        <f t="shared" si="20"/>
        <v>3</v>
      </c>
      <c r="M215" s="21"/>
      <c r="N215" s="21">
        <v>3</v>
      </c>
      <c r="O215" s="21" t="s">
        <v>34</v>
      </c>
    </row>
    <row r="216" spans="1:15" x14ac:dyDescent="0.25">
      <c r="A216" s="1">
        <v>202</v>
      </c>
      <c r="B216" s="21" t="s">
        <v>22</v>
      </c>
      <c r="C216" s="21" t="s">
        <v>99</v>
      </c>
      <c r="D216" s="21">
        <v>38</v>
      </c>
      <c r="E216" s="21">
        <f t="shared" si="21"/>
        <v>1</v>
      </c>
      <c r="F216" s="21"/>
      <c r="G216" s="21">
        <v>1</v>
      </c>
      <c r="H216" s="24">
        <v>64.7</v>
      </c>
      <c r="I216" s="22">
        <f t="shared" si="19"/>
        <v>64.7</v>
      </c>
      <c r="J216" s="21"/>
      <c r="K216" s="21">
        <v>64.7</v>
      </c>
      <c r="L216" s="13">
        <f t="shared" si="20"/>
        <v>4</v>
      </c>
      <c r="M216" s="21"/>
      <c r="N216" s="21">
        <v>4</v>
      </c>
      <c r="O216" s="21" t="s">
        <v>34</v>
      </c>
    </row>
    <row r="217" spans="1:15" x14ac:dyDescent="0.25">
      <c r="A217" s="27">
        <v>203</v>
      </c>
      <c r="B217" s="21" t="s">
        <v>22</v>
      </c>
      <c r="C217" s="21" t="s">
        <v>99</v>
      </c>
      <c r="D217" s="21">
        <v>41</v>
      </c>
      <c r="E217" s="21">
        <f t="shared" si="21"/>
        <v>1</v>
      </c>
      <c r="F217" s="21"/>
      <c r="G217" s="21">
        <v>1</v>
      </c>
      <c r="H217" s="24">
        <v>53.9</v>
      </c>
      <c r="I217" s="22">
        <f t="shared" si="19"/>
        <v>53.9</v>
      </c>
      <c r="J217" s="21"/>
      <c r="K217" s="21">
        <v>53.9</v>
      </c>
      <c r="L217" s="13">
        <f t="shared" si="20"/>
        <v>1</v>
      </c>
      <c r="M217" s="21"/>
      <c r="N217" s="21">
        <v>1</v>
      </c>
      <c r="O217" s="21" t="s">
        <v>34</v>
      </c>
    </row>
    <row r="218" spans="1:15" x14ac:dyDescent="0.25">
      <c r="A218" s="27">
        <v>204</v>
      </c>
      <c r="B218" s="21" t="s">
        <v>22</v>
      </c>
      <c r="C218" s="21" t="s">
        <v>99</v>
      </c>
      <c r="D218" s="21">
        <v>42</v>
      </c>
      <c r="E218" s="21">
        <f t="shared" si="21"/>
        <v>1</v>
      </c>
      <c r="F218" s="21"/>
      <c r="G218" s="21">
        <v>1</v>
      </c>
      <c r="H218" s="24">
        <v>35.299999999999997</v>
      </c>
      <c r="I218" s="22">
        <f t="shared" si="19"/>
        <v>35.299999999999997</v>
      </c>
      <c r="J218" s="21"/>
      <c r="K218" s="21">
        <v>35.299999999999997</v>
      </c>
      <c r="L218" s="13">
        <f t="shared" si="20"/>
        <v>4</v>
      </c>
      <c r="M218" s="21"/>
      <c r="N218" s="21">
        <v>4</v>
      </c>
      <c r="O218" s="21" t="s">
        <v>34</v>
      </c>
    </row>
    <row r="219" spans="1:15" x14ac:dyDescent="0.25">
      <c r="A219" s="1">
        <v>205</v>
      </c>
      <c r="B219" s="21" t="s">
        <v>22</v>
      </c>
      <c r="C219" s="21" t="s">
        <v>99</v>
      </c>
      <c r="D219" s="21">
        <v>44</v>
      </c>
      <c r="E219" s="21">
        <f t="shared" si="21"/>
        <v>1</v>
      </c>
      <c r="F219" s="21"/>
      <c r="G219" s="21">
        <v>1</v>
      </c>
      <c r="H219" s="24">
        <v>62.2</v>
      </c>
      <c r="I219" s="22">
        <f t="shared" si="19"/>
        <v>62.2</v>
      </c>
      <c r="J219" s="21"/>
      <c r="K219" s="21">
        <v>62.2</v>
      </c>
      <c r="L219" s="13">
        <f t="shared" si="20"/>
        <v>2</v>
      </c>
      <c r="M219" s="21"/>
      <c r="N219" s="21">
        <v>2</v>
      </c>
      <c r="O219" s="21" t="s">
        <v>34</v>
      </c>
    </row>
    <row r="220" spans="1:15" x14ac:dyDescent="0.25">
      <c r="A220" s="27">
        <v>206</v>
      </c>
      <c r="B220" s="21" t="s">
        <v>22</v>
      </c>
      <c r="C220" s="21" t="s">
        <v>99</v>
      </c>
      <c r="D220" s="21">
        <v>45</v>
      </c>
      <c r="E220" s="21">
        <f t="shared" si="21"/>
        <v>1</v>
      </c>
      <c r="F220" s="21"/>
      <c r="G220" s="21">
        <v>1</v>
      </c>
      <c r="H220" s="24">
        <v>59.6</v>
      </c>
      <c r="I220" s="22">
        <f t="shared" si="19"/>
        <v>59.6</v>
      </c>
      <c r="J220" s="21"/>
      <c r="K220" s="21">
        <v>59.6</v>
      </c>
      <c r="L220" s="13">
        <f t="shared" si="20"/>
        <v>6</v>
      </c>
      <c r="M220" s="21"/>
      <c r="N220" s="21">
        <v>6</v>
      </c>
      <c r="O220" s="21" t="s">
        <v>34</v>
      </c>
    </row>
    <row r="221" spans="1:15" x14ac:dyDescent="0.25">
      <c r="A221" s="27">
        <v>207</v>
      </c>
      <c r="B221" s="21" t="s">
        <v>22</v>
      </c>
      <c r="C221" s="21" t="s">
        <v>99</v>
      </c>
      <c r="D221" s="21">
        <v>46</v>
      </c>
      <c r="E221" s="21">
        <f t="shared" si="21"/>
        <v>1</v>
      </c>
      <c r="F221" s="21"/>
      <c r="G221" s="21">
        <v>1</v>
      </c>
      <c r="H221" s="24">
        <v>35</v>
      </c>
      <c r="I221" s="22">
        <f t="shared" si="19"/>
        <v>35</v>
      </c>
      <c r="J221" s="21"/>
      <c r="K221" s="21">
        <v>35</v>
      </c>
      <c r="L221" s="13">
        <f t="shared" si="20"/>
        <v>1</v>
      </c>
      <c r="M221" s="21"/>
      <c r="N221" s="21">
        <v>1</v>
      </c>
      <c r="O221" s="21" t="s">
        <v>34</v>
      </c>
    </row>
    <row r="222" spans="1:15" x14ac:dyDescent="0.25">
      <c r="A222" s="1">
        <v>208</v>
      </c>
      <c r="B222" s="21" t="s">
        <v>22</v>
      </c>
      <c r="C222" s="21" t="s">
        <v>99</v>
      </c>
      <c r="D222" s="21">
        <v>48</v>
      </c>
      <c r="E222" s="21">
        <f t="shared" si="21"/>
        <v>1</v>
      </c>
      <c r="F222" s="21"/>
      <c r="G222" s="21">
        <v>1</v>
      </c>
      <c r="H222" s="24">
        <v>98</v>
      </c>
      <c r="I222" s="22">
        <f t="shared" si="19"/>
        <v>98</v>
      </c>
      <c r="J222" s="21"/>
      <c r="K222" s="21">
        <v>98</v>
      </c>
      <c r="L222" s="13">
        <f t="shared" si="20"/>
        <v>1</v>
      </c>
      <c r="M222" s="21"/>
      <c r="N222" s="21">
        <v>1</v>
      </c>
      <c r="O222" s="21" t="s">
        <v>34</v>
      </c>
    </row>
    <row r="223" spans="1:15" x14ac:dyDescent="0.25">
      <c r="A223" s="27">
        <v>209</v>
      </c>
      <c r="B223" s="21" t="s">
        <v>22</v>
      </c>
      <c r="C223" s="21" t="s">
        <v>99</v>
      </c>
      <c r="D223" s="21">
        <v>49</v>
      </c>
      <c r="E223" s="21">
        <f t="shared" si="21"/>
        <v>1</v>
      </c>
      <c r="F223" s="21"/>
      <c r="G223" s="21">
        <v>1</v>
      </c>
      <c r="H223" s="24">
        <v>141.9</v>
      </c>
      <c r="I223" s="22">
        <f t="shared" si="19"/>
        <v>141.9</v>
      </c>
      <c r="J223" s="21"/>
      <c r="K223" s="21">
        <v>141.9</v>
      </c>
      <c r="L223" s="13">
        <f t="shared" si="20"/>
        <v>1</v>
      </c>
      <c r="M223" s="21"/>
      <c r="N223" s="21">
        <v>1</v>
      </c>
      <c r="O223" s="21" t="s">
        <v>34</v>
      </c>
    </row>
    <row r="224" spans="1:15" x14ac:dyDescent="0.25">
      <c r="A224" s="27">
        <v>210</v>
      </c>
      <c r="B224" s="21" t="s">
        <v>22</v>
      </c>
      <c r="C224" s="21" t="s">
        <v>99</v>
      </c>
      <c r="D224" s="21">
        <v>51</v>
      </c>
      <c r="E224" s="21">
        <f t="shared" si="21"/>
        <v>1</v>
      </c>
      <c r="F224" s="21"/>
      <c r="G224" s="21">
        <v>1</v>
      </c>
      <c r="H224" s="24">
        <v>140.4</v>
      </c>
      <c r="I224" s="22">
        <f t="shared" si="19"/>
        <v>140.4</v>
      </c>
      <c r="J224" s="21"/>
      <c r="K224" s="21">
        <v>140.4</v>
      </c>
      <c r="L224" s="13">
        <f t="shared" si="20"/>
        <v>1</v>
      </c>
      <c r="M224" s="21"/>
      <c r="N224" s="21">
        <v>1</v>
      </c>
      <c r="O224" s="21" t="s">
        <v>34</v>
      </c>
    </row>
    <row r="225" spans="1:15" x14ac:dyDescent="0.25">
      <c r="A225" s="1">
        <v>211</v>
      </c>
      <c r="B225" s="21" t="s">
        <v>22</v>
      </c>
      <c r="C225" s="21" t="s">
        <v>99</v>
      </c>
      <c r="D225" s="21">
        <v>54</v>
      </c>
      <c r="E225" s="21">
        <f t="shared" si="21"/>
        <v>1</v>
      </c>
      <c r="F225" s="21"/>
      <c r="G225" s="21">
        <v>1</v>
      </c>
      <c r="H225" s="24">
        <v>148.6</v>
      </c>
      <c r="I225" s="22">
        <f t="shared" si="19"/>
        <v>148.6</v>
      </c>
      <c r="J225" s="21"/>
      <c r="K225" s="21">
        <v>148.6</v>
      </c>
      <c r="L225" s="13">
        <f t="shared" si="20"/>
        <v>3</v>
      </c>
      <c r="M225" s="21"/>
      <c r="N225" s="21">
        <v>3</v>
      </c>
      <c r="O225" s="21" t="s">
        <v>34</v>
      </c>
    </row>
    <row r="226" spans="1:15" x14ac:dyDescent="0.25">
      <c r="A226" s="27">
        <v>212</v>
      </c>
      <c r="B226" s="21" t="s">
        <v>22</v>
      </c>
      <c r="C226" s="21" t="s">
        <v>99</v>
      </c>
      <c r="D226" s="21">
        <v>55</v>
      </c>
      <c r="E226" s="21">
        <f t="shared" si="21"/>
        <v>1</v>
      </c>
      <c r="F226" s="21"/>
      <c r="G226" s="21">
        <v>1</v>
      </c>
      <c r="H226" s="24">
        <v>156.19999999999999</v>
      </c>
      <c r="I226" s="22">
        <f t="shared" si="19"/>
        <v>156.19999999999999</v>
      </c>
      <c r="J226" s="21"/>
      <c r="K226" s="21">
        <v>156.19999999999999</v>
      </c>
      <c r="L226" s="13">
        <f t="shared" si="20"/>
        <v>3</v>
      </c>
      <c r="M226" s="21"/>
      <c r="N226" s="21">
        <v>3</v>
      </c>
      <c r="O226" s="21" t="s">
        <v>34</v>
      </c>
    </row>
    <row r="227" spans="1:15" x14ac:dyDescent="0.25">
      <c r="A227" s="27">
        <v>213</v>
      </c>
      <c r="B227" s="21" t="s">
        <v>22</v>
      </c>
      <c r="C227" s="21" t="s">
        <v>99</v>
      </c>
      <c r="D227" s="21">
        <v>56</v>
      </c>
      <c r="E227" s="21">
        <f t="shared" si="21"/>
        <v>1</v>
      </c>
      <c r="F227" s="21"/>
      <c r="G227" s="21">
        <v>1</v>
      </c>
      <c r="H227" s="24">
        <v>108.65</v>
      </c>
      <c r="I227" s="22">
        <f t="shared" si="19"/>
        <v>108.65</v>
      </c>
      <c r="J227" s="21"/>
      <c r="K227" s="21">
        <v>108.65</v>
      </c>
      <c r="L227" s="13">
        <f t="shared" si="20"/>
        <v>3</v>
      </c>
      <c r="M227" s="21"/>
      <c r="N227" s="21">
        <v>3</v>
      </c>
      <c r="O227" s="21" t="s">
        <v>34</v>
      </c>
    </row>
    <row r="228" spans="1:15" x14ac:dyDescent="0.25">
      <c r="A228" s="1">
        <v>214</v>
      </c>
      <c r="B228" s="21" t="s">
        <v>22</v>
      </c>
      <c r="C228" s="1" t="s">
        <v>99</v>
      </c>
      <c r="D228" s="1">
        <v>25</v>
      </c>
      <c r="E228" s="21">
        <v>1</v>
      </c>
      <c r="F228" s="1">
        <v>1</v>
      </c>
      <c r="G228" s="1"/>
      <c r="H228" s="36"/>
      <c r="I228" s="22">
        <v>82.7</v>
      </c>
      <c r="J228" s="36">
        <v>82.7</v>
      </c>
      <c r="K228" s="37"/>
      <c r="L228" s="13">
        <v>5</v>
      </c>
      <c r="M228" s="1">
        <v>5</v>
      </c>
      <c r="N228" s="1"/>
      <c r="O228" s="1" t="s">
        <v>105</v>
      </c>
    </row>
    <row r="229" spans="1:15" x14ac:dyDescent="0.25">
      <c r="A229" s="19"/>
      <c r="B229" s="19"/>
      <c r="C229" s="60" t="s">
        <v>121</v>
      </c>
      <c r="D229" s="61"/>
      <c r="E229" s="60">
        <f>SUM(E15:E228)</f>
        <v>318</v>
      </c>
      <c r="F229" s="60">
        <f>SUM(F15:F228)</f>
        <v>29</v>
      </c>
      <c r="G229" s="60">
        <f>SUM(G15:G228)</f>
        <v>288</v>
      </c>
      <c r="H229" s="60">
        <f>SUM(H14:H228)</f>
        <v>16830.23</v>
      </c>
      <c r="I229" s="62">
        <f t="shared" ref="I229:N229" si="22">SUM(I15:I228)</f>
        <v>17039.930000000004</v>
      </c>
      <c r="J229" s="62">
        <f t="shared" si="22"/>
        <v>4265.3200000000006</v>
      </c>
      <c r="K229" s="62">
        <f t="shared" si="22"/>
        <v>12774.609999999997</v>
      </c>
      <c r="L229" s="63">
        <f t="shared" si="22"/>
        <v>896</v>
      </c>
      <c r="M229" s="63">
        <f t="shared" si="22"/>
        <v>318</v>
      </c>
      <c r="N229" s="63">
        <f t="shared" si="22"/>
        <v>578</v>
      </c>
      <c r="O229" s="19"/>
    </row>
  </sheetData>
  <sortState ref="A15:O231">
    <sortCondition ref="C15:C231"/>
  </sortState>
  <mergeCells count="7">
    <mergeCell ref="O11:O13"/>
    <mergeCell ref="K2:O6"/>
    <mergeCell ref="A11:A13"/>
    <mergeCell ref="B11:D12"/>
    <mergeCell ref="E11:G12"/>
    <mergeCell ref="I11:K12"/>
    <mergeCell ref="L11:N12"/>
  </mergeCells>
  <pageMargins left="0.7" right="0.7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"/>
  <sheetViews>
    <sheetView tabSelected="1" workbookViewId="0">
      <selection activeCell="Q4" sqref="Q4"/>
    </sheetView>
  </sheetViews>
  <sheetFormatPr defaultRowHeight="13.2" x14ac:dyDescent="0.25"/>
  <cols>
    <col min="1" max="1" width="6.109375" customWidth="1"/>
    <col min="2" max="2" width="13.21875" customWidth="1"/>
    <col min="3" max="3" width="15.88671875" customWidth="1"/>
    <col min="15" max="15" width="15.33203125" customWidth="1"/>
    <col min="252" max="252" width="6.109375" customWidth="1"/>
    <col min="253" max="253" width="13.21875" customWidth="1"/>
    <col min="254" max="254" width="13.109375" customWidth="1"/>
    <col min="266" max="266" width="15.33203125" customWidth="1"/>
    <col min="508" max="508" width="6.109375" customWidth="1"/>
    <col min="509" max="509" width="13.21875" customWidth="1"/>
    <col min="510" max="510" width="13.109375" customWidth="1"/>
    <col min="522" max="522" width="15.33203125" customWidth="1"/>
    <col min="764" max="764" width="6.109375" customWidth="1"/>
    <col min="765" max="765" width="13.21875" customWidth="1"/>
    <col min="766" max="766" width="13.109375" customWidth="1"/>
    <col min="778" max="778" width="15.33203125" customWidth="1"/>
    <col min="1020" max="1020" width="6.109375" customWidth="1"/>
    <col min="1021" max="1021" width="13.21875" customWidth="1"/>
    <col min="1022" max="1022" width="13.109375" customWidth="1"/>
    <col min="1034" max="1034" width="15.33203125" customWidth="1"/>
    <col min="1276" max="1276" width="6.109375" customWidth="1"/>
    <col min="1277" max="1277" width="13.21875" customWidth="1"/>
    <col min="1278" max="1278" width="13.109375" customWidth="1"/>
    <col min="1290" max="1290" width="15.33203125" customWidth="1"/>
    <col min="1532" max="1532" width="6.109375" customWidth="1"/>
    <col min="1533" max="1533" width="13.21875" customWidth="1"/>
    <col min="1534" max="1534" width="13.109375" customWidth="1"/>
    <col min="1546" max="1546" width="15.33203125" customWidth="1"/>
    <col min="1788" max="1788" width="6.109375" customWidth="1"/>
    <col min="1789" max="1789" width="13.21875" customWidth="1"/>
    <col min="1790" max="1790" width="13.109375" customWidth="1"/>
    <col min="1802" max="1802" width="15.33203125" customWidth="1"/>
    <col min="2044" max="2044" width="6.109375" customWidth="1"/>
    <col min="2045" max="2045" width="13.21875" customWidth="1"/>
    <col min="2046" max="2046" width="13.109375" customWidth="1"/>
    <col min="2058" max="2058" width="15.33203125" customWidth="1"/>
    <col min="2300" max="2300" width="6.109375" customWidth="1"/>
    <col min="2301" max="2301" width="13.21875" customWidth="1"/>
    <col min="2302" max="2302" width="13.109375" customWidth="1"/>
    <col min="2314" max="2314" width="15.33203125" customWidth="1"/>
    <col min="2556" max="2556" width="6.109375" customWidth="1"/>
    <col min="2557" max="2557" width="13.21875" customWidth="1"/>
    <col min="2558" max="2558" width="13.109375" customWidth="1"/>
    <col min="2570" max="2570" width="15.33203125" customWidth="1"/>
    <col min="2812" max="2812" width="6.109375" customWidth="1"/>
    <col min="2813" max="2813" width="13.21875" customWidth="1"/>
    <col min="2814" max="2814" width="13.109375" customWidth="1"/>
    <col min="2826" max="2826" width="15.33203125" customWidth="1"/>
    <col min="3068" max="3068" width="6.109375" customWidth="1"/>
    <col min="3069" max="3069" width="13.21875" customWidth="1"/>
    <col min="3070" max="3070" width="13.109375" customWidth="1"/>
    <col min="3082" max="3082" width="15.33203125" customWidth="1"/>
    <col min="3324" max="3324" width="6.109375" customWidth="1"/>
    <col min="3325" max="3325" width="13.21875" customWidth="1"/>
    <col min="3326" max="3326" width="13.109375" customWidth="1"/>
    <col min="3338" max="3338" width="15.33203125" customWidth="1"/>
    <col min="3580" max="3580" width="6.109375" customWidth="1"/>
    <col min="3581" max="3581" width="13.21875" customWidth="1"/>
    <col min="3582" max="3582" width="13.109375" customWidth="1"/>
    <col min="3594" max="3594" width="15.33203125" customWidth="1"/>
    <col min="3836" max="3836" width="6.109375" customWidth="1"/>
    <col min="3837" max="3837" width="13.21875" customWidth="1"/>
    <col min="3838" max="3838" width="13.109375" customWidth="1"/>
    <col min="3850" max="3850" width="15.33203125" customWidth="1"/>
    <col min="4092" max="4092" width="6.109375" customWidth="1"/>
    <col min="4093" max="4093" width="13.21875" customWidth="1"/>
    <col min="4094" max="4094" width="13.109375" customWidth="1"/>
    <col min="4106" max="4106" width="15.33203125" customWidth="1"/>
    <col min="4348" max="4348" width="6.109375" customWidth="1"/>
    <col min="4349" max="4349" width="13.21875" customWidth="1"/>
    <col min="4350" max="4350" width="13.109375" customWidth="1"/>
    <col min="4362" max="4362" width="15.33203125" customWidth="1"/>
    <col min="4604" max="4604" width="6.109375" customWidth="1"/>
    <col min="4605" max="4605" width="13.21875" customWidth="1"/>
    <col min="4606" max="4606" width="13.109375" customWidth="1"/>
    <col min="4618" max="4618" width="15.33203125" customWidth="1"/>
    <col min="4860" max="4860" width="6.109375" customWidth="1"/>
    <col min="4861" max="4861" width="13.21875" customWidth="1"/>
    <col min="4862" max="4862" width="13.109375" customWidth="1"/>
    <col min="4874" max="4874" width="15.33203125" customWidth="1"/>
    <col min="5116" max="5116" width="6.109375" customWidth="1"/>
    <col min="5117" max="5117" width="13.21875" customWidth="1"/>
    <col min="5118" max="5118" width="13.109375" customWidth="1"/>
    <col min="5130" max="5130" width="15.33203125" customWidth="1"/>
    <col min="5372" max="5372" width="6.109375" customWidth="1"/>
    <col min="5373" max="5373" width="13.21875" customWidth="1"/>
    <col min="5374" max="5374" width="13.109375" customWidth="1"/>
    <col min="5386" max="5386" width="15.33203125" customWidth="1"/>
    <col min="5628" max="5628" width="6.109375" customWidth="1"/>
    <col min="5629" max="5629" width="13.21875" customWidth="1"/>
    <col min="5630" max="5630" width="13.109375" customWidth="1"/>
    <col min="5642" max="5642" width="15.33203125" customWidth="1"/>
    <col min="5884" max="5884" width="6.109375" customWidth="1"/>
    <col min="5885" max="5885" width="13.21875" customWidth="1"/>
    <col min="5886" max="5886" width="13.109375" customWidth="1"/>
    <col min="5898" max="5898" width="15.33203125" customWidth="1"/>
    <col min="6140" max="6140" width="6.109375" customWidth="1"/>
    <col min="6141" max="6141" width="13.21875" customWidth="1"/>
    <col min="6142" max="6142" width="13.109375" customWidth="1"/>
    <col min="6154" max="6154" width="15.33203125" customWidth="1"/>
    <col min="6396" max="6396" width="6.109375" customWidth="1"/>
    <col min="6397" max="6397" width="13.21875" customWidth="1"/>
    <col min="6398" max="6398" width="13.109375" customWidth="1"/>
    <col min="6410" max="6410" width="15.33203125" customWidth="1"/>
    <col min="6652" max="6652" width="6.109375" customWidth="1"/>
    <col min="6653" max="6653" width="13.21875" customWidth="1"/>
    <col min="6654" max="6654" width="13.109375" customWidth="1"/>
    <col min="6666" max="6666" width="15.33203125" customWidth="1"/>
    <col min="6908" max="6908" width="6.109375" customWidth="1"/>
    <col min="6909" max="6909" width="13.21875" customWidth="1"/>
    <col min="6910" max="6910" width="13.109375" customWidth="1"/>
    <col min="6922" max="6922" width="15.33203125" customWidth="1"/>
    <col min="7164" max="7164" width="6.109375" customWidth="1"/>
    <col min="7165" max="7165" width="13.21875" customWidth="1"/>
    <col min="7166" max="7166" width="13.109375" customWidth="1"/>
    <col min="7178" max="7178" width="15.33203125" customWidth="1"/>
    <col min="7420" max="7420" width="6.109375" customWidth="1"/>
    <col min="7421" max="7421" width="13.21875" customWidth="1"/>
    <col min="7422" max="7422" width="13.109375" customWidth="1"/>
    <col min="7434" max="7434" width="15.33203125" customWidth="1"/>
    <col min="7676" max="7676" width="6.109375" customWidth="1"/>
    <col min="7677" max="7677" width="13.21875" customWidth="1"/>
    <col min="7678" max="7678" width="13.109375" customWidth="1"/>
    <col min="7690" max="7690" width="15.33203125" customWidth="1"/>
    <col min="7932" max="7932" width="6.109375" customWidth="1"/>
    <col min="7933" max="7933" width="13.21875" customWidth="1"/>
    <col min="7934" max="7934" width="13.109375" customWidth="1"/>
    <col min="7946" max="7946" width="15.33203125" customWidth="1"/>
    <col min="8188" max="8188" width="6.109375" customWidth="1"/>
    <col min="8189" max="8189" width="13.21875" customWidth="1"/>
    <col min="8190" max="8190" width="13.109375" customWidth="1"/>
    <col min="8202" max="8202" width="15.33203125" customWidth="1"/>
    <col min="8444" max="8444" width="6.109375" customWidth="1"/>
    <col min="8445" max="8445" width="13.21875" customWidth="1"/>
    <col min="8446" max="8446" width="13.109375" customWidth="1"/>
    <col min="8458" max="8458" width="15.33203125" customWidth="1"/>
    <col min="8700" max="8700" width="6.109375" customWidth="1"/>
    <col min="8701" max="8701" width="13.21875" customWidth="1"/>
    <col min="8702" max="8702" width="13.109375" customWidth="1"/>
    <col min="8714" max="8714" width="15.33203125" customWidth="1"/>
    <col min="8956" max="8956" width="6.109375" customWidth="1"/>
    <col min="8957" max="8957" width="13.21875" customWidth="1"/>
    <col min="8958" max="8958" width="13.109375" customWidth="1"/>
    <col min="8970" max="8970" width="15.33203125" customWidth="1"/>
    <col min="9212" max="9212" width="6.109375" customWidth="1"/>
    <col min="9213" max="9213" width="13.21875" customWidth="1"/>
    <col min="9214" max="9214" width="13.109375" customWidth="1"/>
    <col min="9226" max="9226" width="15.33203125" customWidth="1"/>
    <col min="9468" max="9468" width="6.109375" customWidth="1"/>
    <col min="9469" max="9469" width="13.21875" customWidth="1"/>
    <col min="9470" max="9470" width="13.109375" customWidth="1"/>
    <col min="9482" max="9482" width="15.33203125" customWidth="1"/>
    <col min="9724" max="9724" width="6.109375" customWidth="1"/>
    <col min="9725" max="9725" width="13.21875" customWidth="1"/>
    <col min="9726" max="9726" width="13.109375" customWidth="1"/>
    <col min="9738" max="9738" width="15.33203125" customWidth="1"/>
    <col min="9980" max="9980" width="6.109375" customWidth="1"/>
    <col min="9981" max="9981" width="13.21875" customWidth="1"/>
    <col min="9982" max="9982" width="13.109375" customWidth="1"/>
    <col min="9994" max="9994" width="15.33203125" customWidth="1"/>
    <col min="10236" max="10236" width="6.109375" customWidth="1"/>
    <col min="10237" max="10237" width="13.21875" customWidth="1"/>
    <col min="10238" max="10238" width="13.109375" customWidth="1"/>
    <col min="10250" max="10250" width="15.33203125" customWidth="1"/>
    <col min="10492" max="10492" width="6.109375" customWidth="1"/>
    <col min="10493" max="10493" width="13.21875" customWidth="1"/>
    <col min="10494" max="10494" width="13.109375" customWidth="1"/>
    <col min="10506" max="10506" width="15.33203125" customWidth="1"/>
    <col min="10748" max="10748" width="6.109375" customWidth="1"/>
    <col min="10749" max="10749" width="13.21875" customWidth="1"/>
    <col min="10750" max="10750" width="13.109375" customWidth="1"/>
    <col min="10762" max="10762" width="15.33203125" customWidth="1"/>
    <col min="11004" max="11004" width="6.109375" customWidth="1"/>
    <col min="11005" max="11005" width="13.21875" customWidth="1"/>
    <col min="11006" max="11006" width="13.109375" customWidth="1"/>
    <col min="11018" max="11018" width="15.33203125" customWidth="1"/>
    <col min="11260" max="11260" width="6.109375" customWidth="1"/>
    <col min="11261" max="11261" width="13.21875" customWidth="1"/>
    <col min="11262" max="11262" width="13.109375" customWidth="1"/>
    <col min="11274" max="11274" width="15.33203125" customWidth="1"/>
    <col min="11516" max="11516" width="6.109375" customWidth="1"/>
    <col min="11517" max="11517" width="13.21875" customWidth="1"/>
    <col min="11518" max="11518" width="13.109375" customWidth="1"/>
    <col min="11530" max="11530" width="15.33203125" customWidth="1"/>
    <col min="11772" max="11772" width="6.109375" customWidth="1"/>
    <col min="11773" max="11773" width="13.21875" customWidth="1"/>
    <col min="11774" max="11774" width="13.109375" customWidth="1"/>
    <col min="11786" max="11786" width="15.33203125" customWidth="1"/>
    <col min="12028" max="12028" width="6.109375" customWidth="1"/>
    <col min="12029" max="12029" width="13.21875" customWidth="1"/>
    <col min="12030" max="12030" width="13.109375" customWidth="1"/>
    <col min="12042" max="12042" width="15.33203125" customWidth="1"/>
    <col min="12284" max="12284" width="6.109375" customWidth="1"/>
    <col min="12285" max="12285" width="13.21875" customWidth="1"/>
    <col min="12286" max="12286" width="13.109375" customWidth="1"/>
    <col min="12298" max="12298" width="15.33203125" customWidth="1"/>
    <col min="12540" max="12540" width="6.109375" customWidth="1"/>
    <col min="12541" max="12541" width="13.21875" customWidth="1"/>
    <col min="12542" max="12542" width="13.109375" customWidth="1"/>
    <col min="12554" max="12554" width="15.33203125" customWidth="1"/>
    <col min="12796" max="12796" width="6.109375" customWidth="1"/>
    <col min="12797" max="12797" width="13.21875" customWidth="1"/>
    <col min="12798" max="12798" width="13.109375" customWidth="1"/>
    <col min="12810" max="12810" width="15.33203125" customWidth="1"/>
    <col min="13052" max="13052" width="6.109375" customWidth="1"/>
    <col min="13053" max="13053" width="13.21875" customWidth="1"/>
    <col min="13054" max="13054" width="13.109375" customWidth="1"/>
    <col min="13066" max="13066" width="15.33203125" customWidth="1"/>
    <col min="13308" max="13308" width="6.109375" customWidth="1"/>
    <col min="13309" max="13309" width="13.21875" customWidth="1"/>
    <col min="13310" max="13310" width="13.109375" customWidth="1"/>
    <col min="13322" max="13322" width="15.33203125" customWidth="1"/>
    <col min="13564" max="13564" width="6.109375" customWidth="1"/>
    <col min="13565" max="13565" width="13.21875" customWidth="1"/>
    <col min="13566" max="13566" width="13.109375" customWidth="1"/>
    <col min="13578" max="13578" width="15.33203125" customWidth="1"/>
    <col min="13820" max="13820" width="6.109375" customWidth="1"/>
    <col min="13821" max="13821" width="13.21875" customWidth="1"/>
    <col min="13822" max="13822" width="13.109375" customWidth="1"/>
    <col min="13834" max="13834" width="15.33203125" customWidth="1"/>
    <col min="14076" max="14076" width="6.109375" customWidth="1"/>
    <col min="14077" max="14077" width="13.21875" customWidth="1"/>
    <col min="14078" max="14078" width="13.109375" customWidth="1"/>
    <col min="14090" max="14090" width="15.33203125" customWidth="1"/>
    <col min="14332" max="14332" width="6.109375" customWidth="1"/>
    <col min="14333" max="14333" width="13.21875" customWidth="1"/>
    <col min="14334" max="14334" width="13.109375" customWidth="1"/>
    <col min="14346" max="14346" width="15.33203125" customWidth="1"/>
    <col min="14588" max="14588" width="6.109375" customWidth="1"/>
    <col min="14589" max="14589" width="13.21875" customWidth="1"/>
    <col min="14590" max="14590" width="13.109375" customWidth="1"/>
    <col min="14602" max="14602" width="15.33203125" customWidth="1"/>
    <col min="14844" max="14844" width="6.109375" customWidth="1"/>
    <col min="14845" max="14845" width="13.21875" customWidth="1"/>
    <col min="14846" max="14846" width="13.109375" customWidth="1"/>
    <col min="14858" max="14858" width="15.33203125" customWidth="1"/>
    <col min="15100" max="15100" width="6.109375" customWidth="1"/>
    <col min="15101" max="15101" width="13.21875" customWidth="1"/>
    <col min="15102" max="15102" width="13.109375" customWidth="1"/>
    <col min="15114" max="15114" width="15.33203125" customWidth="1"/>
    <col min="15356" max="15356" width="6.109375" customWidth="1"/>
    <col min="15357" max="15357" width="13.21875" customWidth="1"/>
    <col min="15358" max="15358" width="13.109375" customWidth="1"/>
    <col min="15370" max="15370" width="15.33203125" customWidth="1"/>
    <col min="15612" max="15612" width="6.109375" customWidth="1"/>
    <col min="15613" max="15613" width="13.21875" customWidth="1"/>
    <col min="15614" max="15614" width="13.109375" customWidth="1"/>
    <col min="15626" max="15626" width="15.33203125" customWidth="1"/>
    <col min="15868" max="15868" width="6.109375" customWidth="1"/>
    <col min="15869" max="15869" width="13.21875" customWidth="1"/>
    <col min="15870" max="15870" width="13.109375" customWidth="1"/>
    <col min="15882" max="15882" width="15.33203125" customWidth="1"/>
    <col min="16124" max="16124" width="6.109375" customWidth="1"/>
    <col min="16125" max="16125" width="13.21875" customWidth="1"/>
    <col min="16126" max="16126" width="13.109375" customWidth="1"/>
    <col min="16138" max="16138" width="15.33203125" customWidth="1"/>
  </cols>
  <sheetData>
    <row r="1" spans="1:15" ht="90.6" customHeight="1" x14ac:dyDescent="0.25">
      <c r="L1" s="87" t="s">
        <v>56</v>
      </c>
      <c r="M1" s="87"/>
      <c r="N1" s="87"/>
      <c r="O1" s="87"/>
    </row>
    <row r="2" spans="1:15" ht="46.8" customHeight="1" x14ac:dyDescent="0.25">
      <c r="C2" s="88" t="s">
        <v>126</v>
      </c>
      <c r="D2" s="88"/>
      <c r="E2" s="88"/>
      <c r="F2" s="88"/>
      <c r="G2" s="88"/>
      <c r="H2" s="88"/>
      <c r="I2" s="88"/>
      <c r="J2" s="88"/>
      <c r="K2" s="88"/>
      <c r="L2" s="88"/>
      <c r="M2" s="88"/>
    </row>
    <row r="3" spans="1:15" ht="13.2" customHeight="1" x14ac:dyDescent="0.25">
      <c r="A3" s="89" t="s">
        <v>49</v>
      </c>
      <c r="B3" s="70" t="s">
        <v>0</v>
      </c>
      <c r="C3" s="71"/>
      <c r="D3" s="72"/>
      <c r="E3" s="70" t="s">
        <v>2</v>
      </c>
      <c r="F3" s="71"/>
      <c r="G3" s="72"/>
      <c r="H3" s="92" t="s">
        <v>127</v>
      </c>
      <c r="I3" s="94" t="s">
        <v>3</v>
      </c>
      <c r="J3" s="80"/>
      <c r="K3" s="81"/>
      <c r="L3" s="94" t="s">
        <v>4</v>
      </c>
      <c r="M3" s="80"/>
      <c r="N3" s="81"/>
      <c r="O3" s="96" t="s">
        <v>128</v>
      </c>
    </row>
    <row r="4" spans="1:15" ht="48.6" customHeight="1" x14ac:dyDescent="0.25">
      <c r="A4" s="90"/>
      <c r="B4" s="73"/>
      <c r="C4" s="74"/>
      <c r="D4" s="75"/>
      <c r="E4" s="73"/>
      <c r="F4" s="74"/>
      <c r="G4" s="75"/>
      <c r="H4" s="93"/>
      <c r="I4" s="95"/>
      <c r="J4" s="82"/>
      <c r="K4" s="83"/>
      <c r="L4" s="95"/>
      <c r="M4" s="82"/>
      <c r="N4" s="83"/>
      <c r="O4" s="97"/>
    </row>
    <row r="5" spans="1:15" ht="30.6" customHeight="1" x14ac:dyDescent="0.25">
      <c r="A5" s="91"/>
      <c r="B5" s="10" t="s">
        <v>40</v>
      </c>
      <c r="C5" s="16" t="s">
        <v>45</v>
      </c>
      <c r="D5" s="11" t="s">
        <v>1</v>
      </c>
      <c r="E5" s="64" t="s">
        <v>6</v>
      </c>
      <c r="F5" s="64" t="s">
        <v>7</v>
      </c>
      <c r="G5" s="10" t="s">
        <v>8</v>
      </c>
      <c r="H5" s="64" t="s">
        <v>98</v>
      </c>
      <c r="I5" s="64" t="s">
        <v>6</v>
      </c>
      <c r="J5" s="64" t="s">
        <v>7</v>
      </c>
      <c r="K5" s="10" t="s">
        <v>8</v>
      </c>
      <c r="L5" s="64" t="s">
        <v>6</v>
      </c>
      <c r="M5" s="64" t="s">
        <v>7</v>
      </c>
      <c r="N5" s="10" t="s">
        <v>8</v>
      </c>
      <c r="O5" s="98"/>
    </row>
    <row r="6" spans="1:15" x14ac:dyDescent="0.25">
      <c r="A6" s="27"/>
      <c r="B6" s="12"/>
      <c r="C6" s="84"/>
      <c r="D6" s="85"/>
      <c r="E6" s="85"/>
      <c r="F6" s="85"/>
      <c r="G6" s="85"/>
      <c r="H6" s="85"/>
      <c r="I6" s="85"/>
      <c r="J6" s="85"/>
      <c r="K6" s="86"/>
      <c r="L6" s="13"/>
      <c r="M6" s="13"/>
      <c r="N6" s="13"/>
      <c r="O6" s="13"/>
    </row>
    <row r="7" spans="1:15" s="3" customFormat="1" x14ac:dyDescent="0.25">
      <c r="A7" s="1">
        <v>1</v>
      </c>
      <c r="B7" s="13" t="s">
        <v>22</v>
      </c>
      <c r="C7" s="13" t="s">
        <v>33</v>
      </c>
      <c r="D7" s="13">
        <v>24</v>
      </c>
      <c r="E7" s="13">
        <v>2</v>
      </c>
      <c r="F7" s="13"/>
      <c r="G7" s="15">
        <v>2</v>
      </c>
      <c r="H7" s="15"/>
      <c r="I7" s="23">
        <v>101.6</v>
      </c>
      <c r="J7" s="13"/>
      <c r="K7" s="15">
        <f>I7-J7</f>
        <v>101.6</v>
      </c>
      <c r="L7" s="13">
        <v>3</v>
      </c>
      <c r="M7" s="13"/>
      <c r="N7" s="13">
        <v>3</v>
      </c>
      <c r="O7" s="13" t="s">
        <v>53</v>
      </c>
    </row>
    <row r="8" spans="1:15" s="3" customFormat="1" x14ac:dyDescent="0.25">
      <c r="A8" s="1">
        <v>2</v>
      </c>
      <c r="B8" s="13" t="s">
        <v>22</v>
      </c>
      <c r="C8" s="13" t="s">
        <v>37</v>
      </c>
      <c r="D8" s="13">
        <v>17</v>
      </c>
      <c r="E8" s="13">
        <v>1</v>
      </c>
      <c r="F8" s="13">
        <v>1</v>
      </c>
      <c r="G8" s="15"/>
      <c r="H8" s="15">
        <v>1</v>
      </c>
      <c r="I8" s="23">
        <v>46.9</v>
      </c>
      <c r="J8" s="13">
        <v>46.9</v>
      </c>
      <c r="K8" s="15"/>
      <c r="L8" s="13">
        <v>3</v>
      </c>
      <c r="M8" s="13">
        <v>3</v>
      </c>
      <c r="N8" s="13"/>
      <c r="O8" s="13" t="s">
        <v>52</v>
      </c>
    </row>
    <row r="9" spans="1:15" s="3" customFormat="1" x14ac:dyDescent="0.25">
      <c r="A9" s="1">
        <v>3</v>
      </c>
      <c r="B9" s="13" t="s">
        <v>22</v>
      </c>
      <c r="C9" s="13" t="s">
        <v>12</v>
      </c>
      <c r="D9" s="13">
        <v>28</v>
      </c>
      <c r="E9" s="13">
        <v>2</v>
      </c>
      <c r="F9" s="13">
        <v>1</v>
      </c>
      <c r="G9" s="15">
        <v>1</v>
      </c>
      <c r="H9" s="15">
        <v>1</v>
      </c>
      <c r="I9" s="23">
        <v>47.3</v>
      </c>
      <c r="J9" s="23">
        <f>I9-K9</f>
        <v>23.65</v>
      </c>
      <c r="K9" s="15">
        <v>23.65</v>
      </c>
      <c r="L9" s="13">
        <v>2</v>
      </c>
      <c r="M9" s="13">
        <v>1</v>
      </c>
      <c r="N9" s="13">
        <v>1</v>
      </c>
      <c r="O9" s="13" t="s">
        <v>54</v>
      </c>
    </row>
    <row r="10" spans="1:15" s="3" customFormat="1" x14ac:dyDescent="0.25">
      <c r="A10" s="1">
        <v>4</v>
      </c>
      <c r="B10" s="21" t="s">
        <v>22</v>
      </c>
      <c r="C10" s="21" t="s">
        <v>10</v>
      </c>
      <c r="D10" s="21">
        <v>20</v>
      </c>
      <c r="E10" s="21">
        <f>F10+G10</f>
        <v>2</v>
      </c>
      <c r="F10" s="21"/>
      <c r="G10" s="21">
        <v>2</v>
      </c>
      <c r="H10" s="21"/>
      <c r="I10" s="24">
        <v>185</v>
      </c>
      <c r="J10" s="21"/>
      <c r="K10" s="21">
        <v>185</v>
      </c>
      <c r="L10" s="13">
        <v>5</v>
      </c>
      <c r="M10" s="21"/>
      <c r="N10" s="21">
        <v>5</v>
      </c>
      <c r="O10" s="30" t="s">
        <v>55</v>
      </c>
    </row>
    <row r="11" spans="1:15" s="3" customFormat="1" x14ac:dyDescent="0.25">
      <c r="A11" s="1">
        <v>5</v>
      </c>
      <c r="B11" s="21" t="s">
        <v>22</v>
      </c>
      <c r="C11" s="21" t="s">
        <v>33</v>
      </c>
      <c r="D11" s="21">
        <v>20</v>
      </c>
      <c r="E11" s="21">
        <f>F11+G11</f>
        <v>2</v>
      </c>
      <c r="F11" s="21"/>
      <c r="G11" s="21">
        <v>2</v>
      </c>
      <c r="H11" s="21">
        <v>1</v>
      </c>
      <c r="I11" s="24">
        <v>132.69999999999999</v>
      </c>
      <c r="J11" s="21"/>
      <c r="K11" s="21">
        <v>132.69999999999999</v>
      </c>
      <c r="L11" s="13">
        <v>2</v>
      </c>
      <c r="M11" s="21"/>
      <c r="N11" s="21">
        <v>2</v>
      </c>
      <c r="O11" s="30" t="s">
        <v>58</v>
      </c>
    </row>
    <row r="12" spans="1:15" x14ac:dyDescent="0.25">
      <c r="A12" s="1">
        <v>6</v>
      </c>
      <c r="B12" s="21" t="s">
        <v>22</v>
      </c>
      <c r="C12" s="34" t="s">
        <v>46</v>
      </c>
      <c r="D12" s="34">
        <v>5</v>
      </c>
      <c r="E12" s="34">
        <v>2</v>
      </c>
      <c r="F12" s="34">
        <v>1</v>
      </c>
      <c r="G12" s="34">
        <v>1</v>
      </c>
      <c r="H12" s="34"/>
      <c r="I12" s="34">
        <v>156.61000000000001</v>
      </c>
      <c r="J12" s="34">
        <v>79.5</v>
      </c>
      <c r="K12" s="34">
        <f>I12-J12</f>
        <v>77.110000000000014</v>
      </c>
      <c r="L12" s="34">
        <v>3</v>
      </c>
      <c r="M12" s="34">
        <v>2</v>
      </c>
      <c r="N12" s="34">
        <v>1</v>
      </c>
      <c r="O12" s="13" t="s">
        <v>66</v>
      </c>
    </row>
    <row r="13" spans="1:15" s="3" customFormat="1" x14ac:dyDescent="0.25">
      <c r="A13" s="1">
        <v>7</v>
      </c>
      <c r="B13" s="13" t="s">
        <v>22</v>
      </c>
      <c r="C13" s="13" t="s">
        <v>24</v>
      </c>
      <c r="D13" s="13">
        <v>12</v>
      </c>
      <c r="E13" s="13">
        <v>3</v>
      </c>
      <c r="F13" s="13">
        <v>3</v>
      </c>
      <c r="G13" s="15"/>
      <c r="H13" s="15"/>
      <c r="I13" s="23">
        <v>106.7</v>
      </c>
      <c r="J13" s="23">
        <f>I13-K13</f>
        <v>37.5</v>
      </c>
      <c r="K13" s="15">
        <v>69.2</v>
      </c>
      <c r="L13" s="13">
        <f>M13+N13</f>
        <v>7</v>
      </c>
      <c r="M13" s="13">
        <v>4</v>
      </c>
      <c r="N13" s="13">
        <v>3</v>
      </c>
      <c r="O13" s="13" t="s">
        <v>63</v>
      </c>
    </row>
    <row r="14" spans="1:15" s="3" customFormat="1" x14ac:dyDescent="0.25">
      <c r="A14" s="1">
        <v>8</v>
      </c>
      <c r="B14" s="13" t="s">
        <v>22</v>
      </c>
      <c r="C14" s="13" t="s">
        <v>24</v>
      </c>
      <c r="D14" s="13">
        <v>23</v>
      </c>
      <c r="E14" s="13">
        <v>2</v>
      </c>
      <c r="F14" s="13">
        <v>1</v>
      </c>
      <c r="G14" s="15">
        <v>1</v>
      </c>
      <c r="H14" s="15">
        <v>1</v>
      </c>
      <c r="I14" s="23">
        <v>91.8</v>
      </c>
      <c r="J14" s="23">
        <f>I14-K14</f>
        <v>45.9</v>
      </c>
      <c r="K14" s="15">
        <v>45.9</v>
      </c>
      <c r="L14" s="13">
        <f>M14+N14</f>
        <v>4</v>
      </c>
      <c r="M14" s="13">
        <v>3</v>
      </c>
      <c r="N14" s="13">
        <v>1</v>
      </c>
      <c r="O14" s="13" t="s">
        <v>61</v>
      </c>
    </row>
    <row r="15" spans="1:15" s="3" customFormat="1" x14ac:dyDescent="0.25">
      <c r="A15" s="1">
        <v>9</v>
      </c>
      <c r="B15" s="13" t="s">
        <v>22</v>
      </c>
      <c r="C15" s="13" t="s">
        <v>25</v>
      </c>
      <c r="D15" s="13">
        <v>6</v>
      </c>
      <c r="E15" s="13">
        <v>2</v>
      </c>
      <c r="F15" s="13">
        <v>2</v>
      </c>
      <c r="G15" s="15"/>
      <c r="H15" s="15"/>
      <c r="I15" s="23">
        <v>128.4</v>
      </c>
      <c r="J15" s="13">
        <v>128.4</v>
      </c>
      <c r="K15" s="15"/>
      <c r="L15" s="13">
        <v>3</v>
      </c>
      <c r="M15" s="13">
        <v>3</v>
      </c>
      <c r="N15" s="13"/>
      <c r="O15" s="13" t="s">
        <v>65</v>
      </c>
    </row>
    <row r="16" spans="1:15" s="3" customFormat="1" x14ac:dyDescent="0.25">
      <c r="A16" s="1">
        <v>10</v>
      </c>
      <c r="B16" s="13" t="s">
        <v>22</v>
      </c>
      <c r="C16" s="13" t="s">
        <v>25</v>
      </c>
      <c r="D16" s="13">
        <v>8</v>
      </c>
      <c r="E16" s="13">
        <v>2</v>
      </c>
      <c r="F16" s="13">
        <v>1</v>
      </c>
      <c r="G16" s="15">
        <f>E16-F16</f>
        <v>1</v>
      </c>
      <c r="H16" s="15"/>
      <c r="I16" s="23">
        <v>102</v>
      </c>
      <c r="J16" s="13">
        <v>53.2</v>
      </c>
      <c r="K16" s="15">
        <f>I16-J16</f>
        <v>48.8</v>
      </c>
      <c r="L16" s="13">
        <f>M16+N16</f>
        <v>9</v>
      </c>
      <c r="M16" s="13">
        <v>6</v>
      </c>
      <c r="N16" s="13">
        <v>3</v>
      </c>
      <c r="O16" s="13" t="s">
        <v>68</v>
      </c>
    </row>
    <row r="17" spans="1:15" s="28" customFormat="1" x14ac:dyDescent="0.25">
      <c r="A17" s="1">
        <v>11</v>
      </c>
      <c r="B17" s="21" t="s">
        <v>22</v>
      </c>
      <c r="C17" s="18" t="s">
        <v>25</v>
      </c>
      <c r="D17" s="18">
        <v>15</v>
      </c>
      <c r="E17" s="18">
        <v>3</v>
      </c>
      <c r="F17" s="18">
        <v>2</v>
      </c>
      <c r="G17" s="18">
        <v>1</v>
      </c>
      <c r="H17" s="18"/>
      <c r="I17" s="22">
        <v>98.5</v>
      </c>
      <c r="J17" s="35">
        <v>36</v>
      </c>
      <c r="K17" s="35">
        <f>I17-J17</f>
        <v>62.5</v>
      </c>
      <c r="L17" s="13">
        <v>6</v>
      </c>
      <c r="M17" s="18">
        <v>3</v>
      </c>
      <c r="N17" s="18">
        <v>3</v>
      </c>
      <c r="O17" s="13" t="s">
        <v>72</v>
      </c>
    </row>
    <row r="18" spans="1:15" s="3" customFormat="1" x14ac:dyDescent="0.25">
      <c r="A18" s="1">
        <v>12</v>
      </c>
      <c r="B18" s="21" t="s">
        <v>22</v>
      </c>
      <c r="C18" s="21" t="s">
        <v>25</v>
      </c>
      <c r="D18" s="21">
        <v>17</v>
      </c>
      <c r="E18" s="21">
        <f>F18+G18</f>
        <v>2</v>
      </c>
      <c r="F18" s="21"/>
      <c r="G18" s="21">
        <v>2</v>
      </c>
      <c r="H18" s="21"/>
      <c r="I18" s="24">
        <v>97.1</v>
      </c>
      <c r="J18" s="21"/>
      <c r="K18" s="21">
        <v>97.1</v>
      </c>
      <c r="L18" s="13">
        <v>7</v>
      </c>
      <c r="M18" s="21"/>
      <c r="N18" s="21">
        <v>7</v>
      </c>
      <c r="O18" s="13" t="s">
        <v>78</v>
      </c>
    </row>
    <row r="19" spans="1:15" s="28" customFormat="1" x14ac:dyDescent="0.25">
      <c r="A19" s="1">
        <v>13</v>
      </c>
      <c r="B19" s="21" t="s">
        <v>22</v>
      </c>
      <c r="C19" s="18" t="s">
        <v>12</v>
      </c>
      <c r="D19" s="18">
        <v>25</v>
      </c>
      <c r="E19" s="18">
        <v>2</v>
      </c>
      <c r="F19" s="18">
        <v>1</v>
      </c>
      <c r="G19" s="18">
        <v>1</v>
      </c>
      <c r="H19" s="18"/>
      <c r="I19" s="22">
        <v>111.3</v>
      </c>
      <c r="J19" s="18">
        <v>111.3</v>
      </c>
      <c r="K19" s="18"/>
      <c r="L19" s="13">
        <v>11</v>
      </c>
      <c r="M19" s="18">
        <v>6</v>
      </c>
      <c r="N19" s="18">
        <v>5</v>
      </c>
      <c r="O19" s="13" t="s">
        <v>76</v>
      </c>
    </row>
    <row r="20" spans="1:15" s="3" customFormat="1" x14ac:dyDescent="0.25">
      <c r="A20" s="1">
        <v>14</v>
      </c>
      <c r="B20" s="13" t="s">
        <v>22</v>
      </c>
      <c r="C20" s="13" t="s">
        <v>27</v>
      </c>
      <c r="D20" s="13">
        <v>12</v>
      </c>
      <c r="E20" s="13">
        <v>4</v>
      </c>
      <c r="F20" s="13">
        <v>2</v>
      </c>
      <c r="G20" s="15">
        <f>E20-F20</f>
        <v>2</v>
      </c>
      <c r="H20" s="15"/>
      <c r="I20" s="23">
        <v>260</v>
      </c>
      <c r="J20" s="13">
        <v>129.80000000000001</v>
      </c>
      <c r="K20" s="15">
        <f>I20-J20</f>
        <v>130.19999999999999</v>
      </c>
      <c r="L20" s="13">
        <v>15</v>
      </c>
      <c r="M20" s="13">
        <v>8</v>
      </c>
      <c r="N20" s="13">
        <v>7</v>
      </c>
      <c r="O20" s="13" t="s">
        <v>122</v>
      </c>
    </row>
    <row r="21" spans="1:15" s="3" customFormat="1" x14ac:dyDescent="0.25">
      <c r="A21" s="1">
        <v>15</v>
      </c>
      <c r="B21" s="13" t="s">
        <v>22</v>
      </c>
      <c r="C21" s="13" t="s">
        <v>27</v>
      </c>
      <c r="D21" s="13">
        <v>19</v>
      </c>
      <c r="E21" s="13">
        <v>4</v>
      </c>
      <c r="F21" s="13">
        <v>3</v>
      </c>
      <c r="G21" s="15">
        <f>E21-F21</f>
        <v>1</v>
      </c>
      <c r="H21" s="15"/>
      <c r="I21" s="23">
        <v>127.5</v>
      </c>
      <c r="J21" s="23">
        <f>I21-K21</f>
        <v>100.6</v>
      </c>
      <c r="K21" s="15">
        <v>26.9</v>
      </c>
      <c r="L21" s="13">
        <f>M21+N21</f>
        <v>6</v>
      </c>
      <c r="M21" s="13">
        <v>6</v>
      </c>
      <c r="N21" s="13"/>
      <c r="O21" s="13" t="s">
        <v>79</v>
      </c>
    </row>
    <row r="22" spans="1:15" s="3" customFormat="1" x14ac:dyDescent="0.25">
      <c r="A22" s="1">
        <v>16</v>
      </c>
      <c r="B22" s="13" t="s">
        <v>22</v>
      </c>
      <c r="C22" s="13" t="s">
        <v>17</v>
      </c>
      <c r="D22" s="13">
        <v>8</v>
      </c>
      <c r="E22" s="13">
        <v>2</v>
      </c>
      <c r="F22" s="13">
        <v>2</v>
      </c>
      <c r="G22" s="15">
        <f>E22-F22</f>
        <v>0</v>
      </c>
      <c r="H22" s="15"/>
      <c r="I22" s="23">
        <v>108.8</v>
      </c>
      <c r="J22" s="13"/>
      <c r="K22" s="15">
        <v>108.8</v>
      </c>
      <c r="L22" s="13">
        <v>2</v>
      </c>
      <c r="M22" s="13"/>
      <c r="N22" s="13">
        <v>2</v>
      </c>
      <c r="O22" s="13" t="s">
        <v>60</v>
      </c>
    </row>
    <row r="23" spans="1:15" s="3" customFormat="1" x14ac:dyDescent="0.25">
      <c r="A23" s="1">
        <v>17</v>
      </c>
      <c r="B23" s="13" t="s">
        <v>22</v>
      </c>
      <c r="C23" s="13" t="s">
        <v>30</v>
      </c>
      <c r="D23" s="13">
        <v>18</v>
      </c>
      <c r="E23" s="13">
        <v>3</v>
      </c>
      <c r="F23" s="13">
        <v>3</v>
      </c>
      <c r="G23" s="15"/>
      <c r="H23" s="15"/>
      <c r="I23" s="23">
        <v>95</v>
      </c>
      <c r="J23" s="13">
        <v>95</v>
      </c>
      <c r="K23" s="15"/>
      <c r="L23" s="13">
        <v>10</v>
      </c>
      <c r="M23" s="13">
        <v>10</v>
      </c>
      <c r="N23" s="13"/>
      <c r="O23" s="13" t="s">
        <v>69</v>
      </c>
    </row>
    <row r="24" spans="1:15" s="3" customFormat="1" x14ac:dyDescent="0.25">
      <c r="A24" s="1">
        <v>18</v>
      </c>
      <c r="B24" s="13" t="s">
        <v>22</v>
      </c>
      <c r="C24" s="13" t="s">
        <v>32</v>
      </c>
      <c r="D24" s="13">
        <v>33</v>
      </c>
      <c r="E24" s="13">
        <v>1</v>
      </c>
      <c r="F24" s="13">
        <v>1</v>
      </c>
      <c r="G24" s="15"/>
      <c r="H24" s="15"/>
      <c r="I24" s="23">
        <v>63</v>
      </c>
      <c r="J24" s="13">
        <v>63</v>
      </c>
      <c r="K24" s="15"/>
      <c r="L24" s="13">
        <f>M24+N24</f>
        <v>3</v>
      </c>
      <c r="M24" s="13">
        <v>3</v>
      </c>
      <c r="N24" s="13"/>
      <c r="O24" s="13" t="s">
        <v>59</v>
      </c>
    </row>
    <row r="25" spans="1:15" s="3" customFormat="1" x14ac:dyDescent="0.25">
      <c r="A25" s="1">
        <v>19</v>
      </c>
      <c r="B25" s="21" t="s">
        <v>22</v>
      </c>
      <c r="C25" s="1" t="s">
        <v>13</v>
      </c>
      <c r="D25" s="1">
        <v>3</v>
      </c>
      <c r="E25" s="21">
        <f>F25+G25</f>
        <v>3</v>
      </c>
      <c r="F25" s="1">
        <v>2</v>
      </c>
      <c r="G25" s="1">
        <v>1</v>
      </c>
      <c r="H25" s="1"/>
      <c r="I25" s="36">
        <v>155</v>
      </c>
      <c r="J25" s="36">
        <f>I25-K25</f>
        <v>60</v>
      </c>
      <c r="K25" s="37">
        <v>95</v>
      </c>
      <c r="L25" s="13">
        <f>M25+N25</f>
        <v>13</v>
      </c>
      <c r="M25" s="1">
        <v>8</v>
      </c>
      <c r="N25" s="1">
        <v>5</v>
      </c>
      <c r="O25" s="13" t="s">
        <v>77</v>
      </c>
    </row>
    <row r="26" spans="1:15" s="3" customFormat="1" x14ac:dyDescent="0.25">
      <c r="A26" s="1">
        <v>20</v>
      </c>
      <c r="B26" s="13" t="s">
        <v>22</v>
      </c>
      <c r="C26" s="13" t="s">
        <v>33</v>
      </c>
      <c r="D26" s="13">
        <v>5</v>
      </c>
      <c r="E26" s="13">
        <v>2</v>
      </c>
      <c r="F26" s="13">
        <v>2</v>
      </c>
      <c r="G26" s="15"/>
      <c r="H26" s="15"/>
      <c r="I26" s="23">
        <v>131.9</v>
      </c>
      <c r="J26" s="13">
        <v>131.9</v>
      </c>
      <c r="K26" s="15"/>
      <c r="L26" s="13">
        <f>M26+N26</f>
        <v>8</v>
      </c>
      <c r="M26" s="13">
        <v>8</v>
      </c>
      <c r="N26" s="13"/>
      <c r="O26" s="13" t="s">
        <v>67</v>
      </c>
    </row>
    <row r="27" spans="1:15" s="3" customFormat="1" x14ac:dyDescent="0.25">
      <c r="A27" s="1">
        <v>21</v>
      </c>
      <c r="B27" s="13" t="s">
        <v>22</v>
      </c>
      <c r="C27" s="13" t="s">
        <v>33</v>
      </c>
      <c r="D27" s="13">
        <v>25</v>
      </c>
      <c r="E27" s="13">
        <v>2</v>
      </c>
      <c r="F27" s="13">
        <v>1</v>
      </c>
      <c r="G27" s="15">
        <f>E27-F27</f>
        <v>1</v>
      </c>
      <c r="H27" s="15"/>
      <c r="I27" s="23">
        <v>83.9</v>
      </c>
      <c r="J27" s="13">
        <v>41.4</v>
      </c>
      <c r="K27" s="15">
        <f>I27-J27</f>
        <v>42.500000000000007</v>
      </c>
      <c r="L27" s="13">
        <v>5</v>
      </c>
      <c r="M27" s="13">
        <v>3</v>
      </c>
      <c r="N27" s="13">
        <v>2</v>
      </c>
      <c r="O27" s="13" t="s">
        <v>75</v>
      </c>
    </row>
    <row r="28" spans="1:15" s="3" customFormat="1" x14ac:dyDescent="0.25">
      <c r="A28" s="1">
        <v>22</v>
      </c>
      <c r="B28" s="13" t="s">
        <v>22</v>
      </c>
      <c r="C28" s="13" t="s">
        <v>35</v>
      </c>
      <c r="D28" s="13">
        <v>3</v>
      </c>
      <c r="E28" s="13">
        <v>1</v>
      </c>
      <c r="F28" s="13">
        <v>1</v>
      </c>
      <c r="G28" s="15">
        <f>E28-F28</f>
        <v>0</v>
      </c>
      <c r="H28" s="15"/>
      <c r="I28" s="23">
        <v>41.5</v>
      </c>
      <c r="J28" s="13">
        <v>41.5</v>
      </c>
      <c r="K28" s="15">
        <f>I28-J28</f>
        <v>0</v>
      </c>
      <c r="L28" s="13">
        <v>1</v>
      </c>
      <c r="M28" s="13">
        <v>1</v>
      </c>
      <c r="N28" s="13"/>
      <c r="O28" s="13" t="s">
        <v>62</v>
      </c>
    </row>
    <row r="29" spans="1:15" s="3" customFormat="1" x14ac:dyDescent="0.25">
      <c r="A29" s="1">
        <v>23</v>
      </c>
      <c r="B29" s="13" t="s">
        <v>22</v>
      </c>
      <c r="C29" s="13" t="s">
        <v>16</v>
      </c>
      <c r="D29" s="13">
        <v>1</v>
      </c>
      <c r="E29" s="13">
        <v>2</v>
      </c>
      <c r="F29" s="13">
        <v>2</v>
      </c>
      <c r="G29" s="15"/>
      <c r="H29" s="15"/>
      <c r="I29" s="23">
        <v>77.599999999999994</v>
      </c>
      <c r="J29" s="13">
        <v>77.599999999999994</v>
      </c>
      <c r="K29" s="15"/>
      <c r="L29" s="13">
        <f t="shared" ref="L29" si="0">M29+N29</f>
        <v>3</v>
      </c>
      <c r="M29" s="13">
        <v>3</v>
      </c>
      <c r="N29" s="13"/>
      <c r="O29" s="13" t="s">
        <v>70</v>
      </c>
    </row>
    <row r="30" spans="1:15" s="3" customFormat="1" x14ac:dyDescent="0.25">
      <c r="A30" s="1">
        <v>24</v>
      </c>
      <c r="B30" s="13" t="s">
        <v>22</v>
      </c>
      <c r="C30" s="13" t="s">
        <v>16</v>
      </c>
      <c r="D30" s="13">
        <v>3</v>
      </c>
      <c r="E30" s="13">
        <v>2</v>
      </c>
      <c r="F30" s="13">
        <v>2</v>
      </c>
      <c r="G30" s="15"/>
      <c r="H30" s="15"/>
      <c r="I30" s="23">
        <v>99</v>
      </c>
      <c r="J30" s="13">
        <v>99</v>
      </c>
      <c r="K30" s="15"/>
      <c r="L30" s="13">
        <v>5</v>
      </c>
      <c r="M30" s="13">
        <v>5</v>
      </c>
      <c r="N30" s="13"/>
      <c r="O30" s="13" t="s">
        <v>74</v>
      </c>
    </row>
    <row r="31" spans="1:15" s="3" customFormat="1" x14ac:dyDescent="0.25">
      <c r="A31" s="1">
        <v>25</v>
      </c>
      <c r="B31" s="13" t="s">
        <v>22</v>
      </c>
      <c r="C31" s="13" t="s">
        <v>16</v>
      </c>
      <c r="D31" s="13">
        <v>20</v>
      </c>
      <c r="E31" s="13">
        <v>2</v>
      </c>
      <c r="F31" s="13">
        <v>1</v>
      </c>
      <c r="G31" s="15">
        <f>E31-F31</f>
        <v>1</v>
      </c>
      <c r="H31" s="15"/>
      <c r="I31" s="23">
        <v>139.6</v>
      </c>
      <c r="J31" s="13">
        <v>69.400000000000006</v>
      </c>
      <c r="K31" s="15">
        <f>I31-J31</f>
        <v>70.199999999999989</v>
      </c>
      <c r="L31" s="13">
        <v>3</v>
      </c>
      <c r="M31" s="13">
        <v>1</v>
      </c>
      <c r="N31" s="13">
        <v>2</v>
      </c>
      <c r="O31" s="13" t="s">
        <v>64</v>
      </c>
    </row>
    <row r="32" spans="1:15" s="3" customFormat="1" x14ac:dyDescent="0.25">
      <c r="A32" s="1">
        <v>26</v>
      </c>
      <c r="B32" s="13" t="s">
        <v>22</v>
      </c>
      <c r="C32" s="13" t="s">
        <v>39</v>
      </c>
      <c r="D32" s="13">
        <v>3</v>
      </c>
      <c r="E32" s="13">
        <v>3</v>
      </c>
      <c r="F32" s="13">
        <v>1</v>
      </c>
      <c r="G32" s="15">
        <f>E32-F32</f>
        <v>2</v>
      </c>
      <c r="H32" s="15">
        <v>1</v>
      </c>
      <c r="I32" s="23">
        <v>153.80000000000001</v>
      </c>
      <c r="J32" s="13">
        <v>45</v>
      </c>
      <c r="K32" s="15">
        <f>I32-J32</f>
        <v>108.80000000000001</v>
      </c>
      <c r="L32" s="13">
        <v>4</v>
      </c>
      <c r="M32" s="13">
        <v>2</v>
      </c>
      <c r="N32" s="13">
        <v>2</v>
      </c>
      <c r="O32" s="13" t="s">
        <v>73</v>
      </c>
    </row>
    <row r="33" spans="1:15" s="28" customFormat="1" x14ac:dyDescent="0.25">
      <c r="A33" s="1">
        <v>27</v>
      </c>
      <c r="B33" s="21" t="s">
        <v>22</v>
      </c>
      <c r="C33" s="18" t="s">
        <v>25</v>
      </c>
      <c r="D33" s="18">
        <v>14</v>
      </c>
      <c r="E33" s="18">
        <v>2</v>
      </c>
      <c r="F33" s="18">
        <v>2</v>
      </c>
      <c r="G33" s="18"/>
      <c r="H33" s="18"/>
      <c r="I33" s="22">
        <v>105.9</v>
      </c>
      <c r="J33" s="22">
        <v>105.9</v>
      </c>
      <c r="K33" s="18"/>
      <c r="L33" s="13">
        <v>8</v>
      </c>
      <c r="M33" s="18">
        <v>8</v>
      </c>
      <c r="N33" s="18"/>
      <c r="O33" s="13" t="s">
        <v>71</v>
      </c>
    </row>
    <row r="34" spans="1:15" s="3" customFormat="1" x14ac:dyDescent="0.25">
      <c r="A34" s="1">
        <v>28</v>
      </c>
      <c r="B34" s="21" t="s">
        <v>22</v>
      </c>
      <c r="C34" s="21" t="s">
        <v>36</v>
      </c>
      <c r="D34" s="21">
        <v>7</v>
      </c>
      <c r="E34" s="21">
        <f>F34+G34</f>
        <v>2</v>
      </c>
      <c r="F34" s="21"/>
      <c r="G34" s="21">
        <v>2</v>
      </c>
      <c r="H34" s="21"/>
      <c r="I34" s="24">
        <v>100.1</v>
      </c>
      <c r="J34" s="34">
        <v>0</v>
      </c>
      <c r="K34" s="21">
        <v>100.1</v>
      </c>
      <c r="L34" s="13">
        <v>5</v>
      </c>
      <c r="M34" s="21"/>
      <c r="N34" s="21">
        <v>5</v>
      </c>
      <c r="O34" s="13" t="s">
        <v>80</v>
      </c>
    </row>
    <row r="35" spans="1:15" x14ac:dyDescent="0.25">
      <c r="A35" s="1">
        <v>29</v>
      </c>
      <c r="B35" s="21" t="s">
        <v>22</v>
      </c>
      <c r="C35" s="21" t="s">
        <v>81</v>
      </c>
      <c r="D35" s="21" t="s">
        <v>82</v>
      </c>
      <c r="E35" s="21">
        <f>F35+G35</f>
        <v>2</v>
      </c>
      <c r="F35" s="21"/>
      <c r="G35" s="21">
        <v>2</v>
      </c>
      <c r="H35" s="21"/>
      <c r="I35" s="24">
        <v>93</v>
      </c>
      <c r="J35" s="34">
        <v>0</v>
      </c>
      <c r="K35" s="24">
        <v>93</v>
      </c>
      <c r="L35" s="13">
        <v>4</v>
      </c>
      <c r="M35" s="21"/>
      <c r="N35" s="21">
        <v>4</v>
      </c>
      <c r="O35" s="13" t="s">
        <v>83</v>
      </c>
    </row>
    <row r="36" spans="1:15" x14ac:dyDescent="0.25">
      <c r="A36" s="1">
        <v>30</v>
      </c>
      <c r="B36" s="21" t="s">
        <v>22</v>
      </c>
      <c r="C36" s="21" t="s">
        <v>30</v>
      </c>
      <c r="D36" s="21">
        <v>15</v>
      </c>
      <c r="E36" s="34">
        <v>2</v>
      </c>
      <c r="F36" s="34">
        <v>0</v>
      </c>
      <c r="G36" s="21">
        <v>2</v>
      </c>
      <c r="H36" s="21"/>
      <c r="I36" s="24">
        <v>120.4</v>
      </c>
      <c r="J36" s="34">
        <v>0</v>
      </c>
      <c r="K36" s="34">
        <v>120.4</v>
      </c>
      <c r="L36" s="34">
        <v>4</v>
      </c>
      <c r="M36" s="34"/>
      <c r="N36" s="34">
        <v>4</v>
      </c>
      <c r="O36" s="13" t="s">
        <v>89</v>
      </c>
    </row>
    <row r="37" spans="1:15" x14ac:dyDescent="0.25">
      <c r="A37" s="1">
        <v>31</v>
      </c>
      <c r="B37" s="21" t="s">
        <v>22</v>
      </c>
      <c r="C37" s="21" t="s">
        <v>30</v>
      </c>
      <c r="D37" s="21">
        <v>17</v>
      </c>
      <c r="E37" s="34">
        <v>2</v>
      </c>
      <c r="F37" s="34">
        <v>0</v>
      </c>
      <c r="G37" s="21">
        <v>2</v>
      </c>
      <c r="H37" s="21"/>
      <c r="I37" s="24">
        <v>110.5</v>
      </c>
      <c r="J37" s="34">
        <v>0</v>
      </c>
      <c r="K37" s="34">
        <v>110.5</v>
      </c>
      <c r="L37" s="34">
        <v>4</v>
      </c>
      <c r="M37" s="34"/>
      <c r="N37" s="34">
        <v>4</v>
      </c>
      <c r="O37" s="13" t="s">
        <v>94</v>
      </c>
    </row>
    <row r="38" spans="1:15" x14ac:dyDescent="0.25">
      <c r="A38" s="1">
        <v>32</v>
      </c>
      <c r="B38" s="21" t="s">
        <v>22</v>
      </c>
      <c r="C38" s="21" t="s">
        <v>85</v>
      </c>
      <c r="D38" s="21">
        <v>10</v>
      </c>
      <c r="E38" s="34">
        <v>2</v>
      </c>
      <c r="F38" s="34">
        <v>0</v>
      </c>
      <c r="G38" s="21">
        <v>2</v>
      </c>
      <c r="H38" s="21"/>
      <c r="I38" s="24">
        <v>134.6</v>
      </c>
      <c r="J38" s="34">
        <v>0</v>
      </c>
      <c r="K38" s="34">
        <v>134.6</v>
      </c>
      <c r="L38" s="34">
        <v>4</v>
      </c>
      <c r="M38" s="34"/>
      <c r="N38" s="34">
        <v>4</v>
      </c>
      <c r="O38" s="13" t="s">
        <v>93</v>
      </c>
    </row>
    <row r="39" spans="1:15" x14ac:dyDescent="0.25">
      <c r="A39" s="1">
        <v>33</v>
      </c>
      <c r="B39" s="21" t="s">
        <v>22</v>
      </c>
      <c r="C39" s="21" t="s">
        <v>85</v>
      </c>
      <c r="D39" s="21">
        <v>8</v>
      </c>
      <c r="E39" s="34">
        <v>2</v>
      </c>
      <c r="F39" s="34">
        <v>0</v>
      </c>
      <c r="G39" s="21">
        <v>2</v>
      </c>
      <c r="H39" s="21"/>
      <c r="I39" s="24">
        <v>94.8</v>
      </c>
      <c r="J39" s="34">
        <v>0</v>
      </c>
      <c r="K39" s="34">
        <v>94.8</v>
      </c>
      <c r="L39" s="34">
        <v>5</v>
      </c>
      <c r="M39" s="34"/>
      <c r="N39" s="34">
        <v>5</v>
      </c>
      <c r="O39" s="13" t="s">
        <v>123</v>
      </c>
    </row>
    <row r="40" spans="1:15" x14ac:dyDescent="0.25">
      <c r="A40" s="1">
        <v>34</v>
      </c>
      <c r="B40" s="21" t="s">
        <v>22</v>
      </c>
      <c r="C40" s="21" t="s">
        <v>35</v>
      </c>
      <c r="D40" s="21">
        <v>8</v>
      </c>
      <c r="E40" s="34">
        <v>2</v>
      </c>
      <c r="F40" s="34">
        <v>0</v>
      </c>
      <c r="G40" s="21">
        <v>2</v>
      </c>
      <c r="H40" s="21"/>
      <c r="I40" s="34">
        <v>154.6</v>
      </c>
      <c r="J40" s="34">
        <v>0</v>
      </c>
      <c r="K40" s="34">
        <v>154.6</v>
      </c>
      <c r="L40" s="34">
        <v>2</v>
      </c>
      <c r="M40" s="34"/>
      <c r="N40" s="34">
        <v>2</v>
      </c>
      <c r="O40" s="38" t="s">
        <v>90</v>
      </c>
    </row>
    <row r="41" spans="1:15" x14ac:dyDescent="0.25">
      <c r="A41" s="1">
        <v>35</v>
      </c>
      <c r="B41" s="21" t="s">
        <v>22</v>
      </c>
      <c r="C41" s="21" t="s">
        <v>84</v>
      </c>
      <c r="D41" s="21">
        <v>13</v>
      </c>
      <c r="E41" s="34">
        <v>2</v>
      </c>
      <c r="F41" s="34">
        <v>0</v>
      </c>
      <c r="G41" s="21">
        <v>2</v>
      </c>
      <c r="H41" s="21"/>
      <c r="I41" s="34">
        <v>142.4</v>
      </c>
      <c r="J41" s="34">
        <v>0</v>
      </c>
      <c r="K41" s="34">
        <v>142.4</v>
      </c>
      <c r="L41" s="34">
        <v>6</v>
      </c>
      <c r="M41" s="34"/>
      <c r="N41" s="34">
        <v>6</v>
      </c>
      <c r="O41" s="38" t="s">
        <v>91</v>
      </c>
    </row>
    <row r="42" spans="1:15" x14ac:dyDescent="0.25">
      <c r="A42" s="1">
        <v>36</v>
      </c>
      <c r="B42" s="13" t="s">
        <v>22</v>
      </c>
      <c r="C42" s="13" t="s">
        <v>38</v>
      </c>
      <c r="D42" s="13">
        <v>5</v>
      </c>
      <c r="E42" s="13">
        <v>2</v>
      </c>
      <c r="F42" s="13">
        <v>1</v>
      </c>
      <c r="G42" s="13">
        <f>E42-F42</f>
        <v>1</v>
      </c>
      <c r="H42" s="13"/>
      <c r="I42" s="23">
        <v>87.4</v>
      </c>
      <c r="J42" s="13">
        <v>45.9</v>
      </c>
      <c r="K42" s="13">
        <f>I42-J42</f>
        <v>41.500000000000007</v>
      </c>
      <c r="L42" s="13">
        <v>1</v>
      </c>
      <c r="M42" s="13"/>
      <c r="N42" s="13">
        <v>1</v>
      </c>
      <c r="O42" s="13" t="s">
        <v>92</v>
      </c>
    </row>
    <row r="43" spans="1:15" s="3" customFormat="1" ht="22.2" customHeight="1" x14ac:dyDescent="0.25">
      <c r="A43" s="1">
        <v>37</v>
      </c>
      <c r="B43" s="13" t="s">
        <v>22</v>
      </c>
      <c r="C43" s="13" t="s">
        <v>17</v>
      </c>
      <c r="D43" s="13">
        <v>26</v>
      </c>
      <c r="E43" s="13">
        <v>2</v>
      </c>
      <c r="F43" s="13">
        <v>2</v>
      </c>
      <c r="G43" s="15"/>
      <c r="H43" s="15"/>
      <c r="I43" s="23">
        <v>106.1</v>
      </c>
      <c r="J43" s="23">
        <f>I43-K43</f>
        <v>54.199999999999996</v>
      </c>
      <c r="K43" s="15">
        <v>51.9</v>
      </c>
      <c r="L43" s="13">
        <v>3</v>
      </c>
      <c r="M43" s="13">
        <v>2</v>
      </c>
      <c r="N43" s="13">
        <v>1</v>
      </c>
      <c r="O43" s="13" t="s">
        <v>86</v>
      </c>
    </row>
    <row r="44" spans="1:15" s="3" customFormat="1" x14ac:dyDescent="0.25">
      <c r="A44" s="1">
        <v>38</v>
      </c>
      <c r="B44" s="21" t="s">
        <v>22</v>
      </c>
      <c r="C44" s="21" t="s">
        <v>36</v>
      </c>
      <c r="D44" s="21">
        <v>6</v>
      </c>
      <c r="E44" s="21">
        <f>F44+G44</f>
        <v>2</v>
      </c>
      <c r="F44" s="21"/>
      <c r="G44" s="21">
        <v>2</v>
      </c>
      <c r="H44" s="21"/>
      <c r="I44" s="24">
        <v>80.2</v>
      </c>
      <c r="J44" s="21"/>
      <c r="K44" s="21">
        <v>80.2</v>
      </c>
      <c r="L44" s="13">
        <f>M44+N44</f>
        <v>4</v>
      </c>
      <c r="M44" s="21"/>
      <c r="N44" s="21">
        <v>4</v>
      </c>
      <c r="O44" s="21" t="s">
        <v>97</v>
      </c>
    </row>
    <row r="45" spans="1:15" x14ac:dyDescent="0.25">
      <c r="A45" s="1">
        <v>39</v>
      </c>
      <c r="B45" s="21" t="s">
        <v>22</v>
      </c>
      <c r="C45" s="21" t="s">
        <v>12</v>
      </c>
      <c r="D45" s="21">
        <v>27</v>
      </c>
      <c r="E45" s="34">
        <v>3</v>
      </c>
      <c r="F45" s="34"/>
      <c r="G45" s="34">
        <v>3</v>
      </c>
      <c r="H45" s="34"/>
      <c r="I45" s="39">
        <v>136.9</v>
      </c>
      <c r="J45" s="34"/>
      <c r="K45" s="39">
        <v>136.9</v>
      </c>
      <c r="L45" s="34">
        <v>5</v>
      </c>
      <c r="M45" s="34"/>
      <c r="N45" s="34">
        <v>5</v>
      </c>
      <c r="O45" s="34" t="s">
        <v>95</v>
      </c>
    </row>
    <row r="46" spans="1:15" x14ac:dyDescent="0.25">
      <c r="A46" s="1">
        <v>40</v>
      </c>
      <c r="B46" s="21" t="s">
        <v>22</v>
      </c>
      <c r="C46" s="21" t="s">
        <v>87</v>
      </c>
      <c r="D46" s="34" t="s">
        <v>88</v>
      </c>
      <c r="E46" s="34">
        <v>2</v>
      </c>
      <c r="F46" s="34"/>
      <c r="G46" s="34">
        <v>2</v>
      </c>
      <c r="H46" s="34"/>
      <c r="I46" s="34">
        <v>74.3</v>
      </c>
      <c r="J46" s="34"/>
      <c r="K46" s="34">
        <v>74.3</v>
      </c>
      <c r="L46" s="34">
        <v>8</v>
      </c>
      <c r="M46" s="34"/>
      <c r="N46" s="34">
        <v>8</v>
      </c>
      <c r="O46" s="34" t="s">
        <v>96</v>
      </c>
    </row>
    <row r="47" spans="1:15" x14ac:dyDescent="0.25">
      <c r="A47" s="1">
        <v>41</v>
      </c>
      <c r="B47" s="41" t="s">
        <v>22</v>
      </c>
      <c r="C47" s="34" t="s">
        <v>108</v>
      </c>
      <c r="D47" s="34">
        <v>29</v>
      </c>
      <c r="E47" s="34">
        <v>2</v>
      </c>
      <c r="F47" s="34"/>
      <c r="G47" s="34">
        <v>2</v>
      </c>
      <c r="H47" s="34"/>
      <c r="I47" s="34">
        <v>90.5</v>
      </c>
      <c r="J47" s="34"/>
      <c r="K47" s="34">
        <v>90.5</v>
      </c>
      <c r="L47" s="34">
        <v>3</v>
      </c>
      <c r="M47" s="34">
        <v>3</v>
      </c>
      <c r="N47" s="34"/>
      <c r="O47" s="34" t="s">
        <v>109</v>
      </c>
    </row>
    <row r="48" spans="1:15" s="3" customFormat="1" x14ac:dyDescent="0.25">
      <c r="A48" s="1">
        <v>42</v>
      </c>
      <c r="B48" s="20" t="s">
        <v>22</v>
      </c>
      <c r="C48" s="21" t="s">
        <v>24</v>
      </c>
      <c r="D48" s="21">
        <v>17</v>
      </c>
      <c r="E48" s="21">
        <f>F48+G48</f>
        <v>2</v>
      </c>
      <c r="F48" s="21"/>
      <c r="G48" s="29">
        <v>2</v>
      </c>
      <c r="H48" s="29"/>
      <c r="I48" s="24">
        <v>103</v>
      </c>
      <c r="J48" s="22">
        <v>103</v>
      </c>
      <c r="K48" s="21"/>
      <c r="L48" s="29">
        <v>8</v>
      </c>
      <c r="M48" s="13">
        <v>6</v>
      </c>
      <c r="N48" s="21">
        <v>2</v>
      </c>
      <c r="O48" s="21" t="s">
        <v>112</v>
      </c>
    </row>
    <row r="49" spans="1:15" s="3" customFormat="1" x14ac:dyDescent="0.25">
      <c r="A49" s="1">
        <v>43</v>
      </c>
      <c r="B49" s="20" t="s">
        <v>22</v>
      </c>
      <c r="C49" s="21" t="s">
        <v>33</v>
      </c>
      <c r="D49" s="21">
        <v>4</v>
      </c>
      <c r="E49" s="21">
        <f>F49+G49</f>
        <v>2</v>
      </c>
      <c r="F49" s="21"/>
      <c r="G49" s="21">
        <v>2</v>
      </c>
      <c r="H49" s="21"/>
      <c r="I49" s="24">
        <v>73.900000000000006</v>
      </c>
      <c r="J49" s="22">
        <v>36.9</v>
      </c>
      <c r="K49" s="21">
        <v>37</v>
      </c>
      <c r="L49" s="21">
        <v>1</v>
      </c>
      <c r="M49" s="13">
        <v>1</v>
      </c>
      <c r="N49" s="21"/>
      <c r="O49" s="21" t="s">
        <v>110</v>
      </c>
    </row>
    <row r="50" spans="1:15" s="3" customFormat="1" x14ac:dyDescent="0.25">
      <c r="A50" s="1">
        <v>44</v>
      </c>
      <c r="B50" s="14" t="s">
        <v>22</v>
      </c>
      <c r="C50" s="13" t="s">
        <v>25</v>
      </c>
      <c r="D50" s="13">
        <v>11</v>
      </c>
      <c r="E50" s="13">
        <v>2</v>
      </c>
      <c r="F50" s="13">
        <v>1</v>
      </c>
      <c r="G50" s="15">
        <v>1</v>
      </c>
      <c r="H50" s="15"/>
      <c r="I50" s="23">
        <v>89.98</v>
      </c>
      <c r="J50" s="22">
        <v>45</v>
      </c>
      <c r="K50" s="13">
        <v>44.9</v>
      </c>
      <c r="L50" s="15">
        <v>2</v>
      </c>
      <c r="M50" s="13">
        <v>1</v>
      </c>
      <c r="N50" s="13">
        <v>1</v>
      </c>
      <c r="O50" s="13" t="s">
        <v>111</v>
      </c>
    </row>
    <row r="51" spans="1:15" x14ac:dyDescent="0.25">
      <c r="A51" s="1">
        <v>45</v>
      </c>
      <c r="B51" s="41" t="s">
        <v>22</v>
      </c>
      <c r="C51" s="34" t="s">
        <v>108</v>
      </c>
      <c r="D51" s="34">
        <v>31</v>
      </c>
      <c r="E51" s="34">
        <v>2</v>
      </c>
      <c r="F51" s="34"/>
      <c r="G51" s="34">
        <v>2</v>
      </c>
      <c r="H51" s="34"/>
      <c r="I51" s="34">
        <v>99.5</v>
      </c>
      <c r="J51" s="34">
        <v>99.5</v>
      </c>
      <c r="K51" s="34"/>
      <c r="L51" s="34">
        <v>5</v>
      </c>
      <c r="M51" s="34"/>
      <c r="N51" s="34">
        <v>5</v>
      </c>
      <c r="O51" s="34" t="s">
        <v>113</v>
      </c>
    </row>
    <row r="52" spans="1:15" x14ac:dyDescent="0.25">
      <c r="A52" s="1">
        <v>46</v>
      </c>
      <c r="B52" s="43" t="s">
        <v>22</v>
      </c>
      <c r="C52" s="34" t="s">
        <v>35</v>
      </c>
      <c r="D52" s="34">
        <v>14</v>
      </c>
      <c r="E52" s="34">
        <v>2</v>
      </c>
      <c r="F52" s="34"/>
      <c r="G52" s="45"/>
      <c r="H52" s="45"/>
      <c r="I52" s="34">
        <v>171.8</v>
      </c>
      <c r="J52" s="34">
        <v>98.9</v>
      </c>
      <c r="K52" s="34">
        <v>72.900000000000006</v>
      </c>
      <c r="L52" s="45">
        <v>9</v>
      </c>
      <c r="M52" s="34">
        <v>6</v>
      </c>
      <c r="N52" s="34">
        <v>3</v>
      </c>
      <c r="O52" s="34" t="s">
        <v>117</v>
      </c>
    </row>
    <row r="53" spans="1:15" s="3" customFormat="1" x14ac:dyDescent="0.25">
      <c r="A53" s="1">
        <v>47</v>
      </c>
      <c r="B53" s="43" t="s">
        <v>22</v>
      </c>
      <c r="C53" s="13" t="s">
        <v>11</v>
      </c>
      <c r="D53" s="13">
        <v>50</v>
      </c>
      <c r="E53" s="13">
        <v>2</v>
      </c>
      <c r="F53" s="13">
        <v>1</v>
      </c>
      <c r="G53" s="15">
        <f>E53-F53</f>
        <v>1</v>
      </c>
      <c r="H53" s="15"/>
      <c r="I53" s="23">
        <v>105.7</v>
      </c>
      <c r="J53" s="35">
        <f>K53+L53</f>
        <v>54.3</v>
      </c>
      <c r="K53" s="48">
        <v>53.3</v>
      </c>
      <c r="L53" s="49">
        <v>1</v>
      </c>
      <c r="M53" s="40"/>
      <c r="N53" s="40">
        <v>1</v>
      </c>
      <c r="O53" s="34" t="s">
        <v>118</v>
      </c>
    </row>
    <row r="54" spans="1:15" s="3" customFormat="1" x14ac:dyDescent="0.25">
      <c r="A54" s="1">
        <v>48</v>
      </c>
      <c r="B54" s="43" t="s">
        <v>22</v>
      </c>
      <c r="C54" s="13" t="s">
        <v>39</v>
      </c>
      <c r="D54" s="13">
        <v>2</v>
      </c>
      <c r="E54" s="13">
        <v>2</v>
      </c>
      <c r="F54" s="13">
        <v>1</v>
      </c>
      <c r="G54" s="13">
        <f>E54-F54</f>
        <v>1</v>
      </c>
      <c r="H54" s="13"/>
      <c r="I54" s="23">
        <v>93.4</v>
      </c>
      <c r="J54" s="35">
        <f>K54+L54</f>
        <v>48.7</v>
      </c>
      <c r="K54" s="48">
        <v>46.7</v>
      </c>
      <c r="L54" s="50">
        <v>2</v>
      </c>
      <c r="M54" s="40">
        <v>1</v>
      </c>
      <c r="N54" s="40">
        <v>1</v>
      </c>
      <c r="O54" s="34" t="s">
        <v>119</v>
      </c>
    </row>
    <row r="55" spans="1:15" x14ac:dyDescent="0.25">
      <c r="A55" s="1">
        <v>49</v>
      </c>
      <c r="B55" s="43" t="s">
        <v>22</v>
      </c>
      <c r="C55" s="34" t="s">
        <v>120</v>
      </c>
      <c r="D55" s="34">
        <v>21</v>
      </c>
      <c r="E55" s="34">
        <v>2</v>
      </c>
      <c r="F55" s="34"/>
      <c r="G55" s="34">
        <v>2</v>
      </c>
      <c r="H55" s="34"/>
      <c r="I55" s="39">
        <v>92.8</v>
      </c>
      <c r="J55" s="34"/>
      <c r="K55" s="34">
        <v>92.8</v>
      </c>
      <c r="L55" s="34">
        <v>3</v>
      </c>
      <c r="M55" s="34"/>
      <c r="N55" s="34">
        <v>3</v>
      </c>
      <c r="O55" s="34" t="s">
        <v>124</v>
      </c>
    </row>
    <row r="56" spans="1:15" x14ac:dyDescent="0.25">
      <c r="A56" s="1">
        <v>50</v>
      </c>
      <c r="B56" s="43" t="s">
        <v>22</v>
      </c>
      <c r="C56" s="34" t="s">
        <v>57</v>
      </c>
      <c r="D56" s="34" t="s">
        <v>129</v>
      </c>
      <c r="E56" s="34">
        <v>12</v>
      </c>
      <c r="F56" s="34"/>
      <c r="G56" s="34">
        <v>12</v>
      </c>
      <c r="H56" s="34"/>
      <c r="I56" s="39">
        <v>816.5</v>
      </c>
      <c r="J56" s="34"/>
      <c r="K56" s="34"/>
      <c r="L56" s="34"/>
      <c r="M56" s="34"/>
      <c r="N56" s="34"/>
      <c r="O56" s="34" t="s">
        <v>130</v>
      </c>
    </row>
    <row r="57" spans="1:15" x14ac:dyDescent="0.25">
      <c r="A57" s="1">
        <v>51</v>
      </c>
      <c r="B57" s="43" t="s">
        <v>22</v>
      </c>
      <c r="C57" s="34" t="s">
        <v>131</v>
      </c>
      <c r="D57" s="34">
        <v>21</v>
      </c>
      <c r="E57" s="34">
        <v>3</v>
      </c>
      <c r="F57" s="34"/>
      <c r="G57" s="34"/>
      <c r="H57" s="34"/>
      <c r="I57" s="35">
        <v>117.3</v>
      </c>
      <c r="J57" s="34"/>
      <c r="K57" s="34"/>
      <c r="L57" s="34"/>
      <c r="M57" s="34"/>
      <c r="N57" s="34"/>
      <c r="O57" s="34" t="s">
        <v>132</v>
      </c>
    </row>
    <row r="58" spans="1:15" x14ac:dyDescent="0.25">
      <c r="A58" s="1">
        <v>52</v>
      </c>
      <c r="B58" s="43" t="s">
        <v>22</v>
      </c>
      <c r="C58" s="34" t="s">
        <v>108</v>
      </c>
      <c r="D58" s="34">
        <v>18</v>
      </c>
      <c r="E58" s="34">
        <v>24</v>
      </c>
      <c r="F58" s="34"/>
      <c r="G58" s="34"/>
      <c r="H58" s="34"/>
      <c r="I58" s="35">
        <v>1623</v>
      </c>
      <c r="J58" s="34"/>
      <c r="K58" s="34"/>
      <c r="L58" s="34"/>
      <c r="M58" s="34"/>
      <c r="N58" s="34"/>
      <c r="O58" s="34" t="s">
        <v>133</v>
      </c>
    </row>
    <row r="59" spans="1:15" x14ac:dyDescent="0.25">
      <c r="A59" s="1">
        <v>53</v>
      </c>
      <c r="B59" s="43" t="s">
        <v>22</v>
      </c>
      <c r="C59" s="34" t="s">
        <v>134</v>
      </c>
      <c r="D59" s="34">
        <v>2</v>
      </c>
      <c r="E59" s="34">
        <v>2</v>
      </c>
      <c r="F59" s="34"/>
      <c r="G59" s="34"/>
      <c r="H59" s="34"/>
      <c r="I59" s="39">
        <v>119.4</v>
      </c>
      <c r="J59" s="34"/>
      <c r="K59" s="34"/>
      <c r="L59" s="34"/>
      <c r="M59" s="34"/>
      <c r="N59" s="34"/>
      <c r="O59" s="34" t="s">
        <v>135</v>
      </c>
    </row>
    <row r="60" spans="1:15" x14ac:dyDescent="0.25">
      <c r="A60" s="41"/>
      <c r="B60" s="41"/>
      <c r="C60" s="42" t="s">
        <v>114</v>
      </c>
      <c r="D60" s="42"/>
      <c r="E60" s="42">
        <f>SUM(E7:E59)</f>
        <v>146</v>
      </c>
      <c r="F60" s="42">
        <f t="shared" ref="F60:L60" si="1">SUM(F7:F55)</f>
        <v>44</v>
      </c>
      <c r="G60" s="42">
        <f t="shared" si="1"/>
        <v>59</v>
      </c>
      <c r="H60" s="42"/>
      <c r="I60" s="46">
        <f>SUM(I7:I59)</f>
        <v>8080.4899999999989</v>
      </c>
      <c r="J60" s="42">
        <f t="shared" si="1"/>
        <v>2208.8500000000004</v>
      </c>
      <c r="K60" s="42">
        <f t="shared" si="1"/>
        <v>3199.2600000000007</v>
      </c>
      <c r="L60" s="42">
        <f t="shared" si="1"/>
        <v>240</v>
      </c>
      <c r="M60" s="42"/>
      <c r="N60" s="42"/>
      <c r="O60" s="41"/>
    </row>
    <row r="61" spans="1:15" x14ac:dyDescent="0.25">
      <c r="A61" s="41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</row>
    <row r="62" spans="1:15" x14ac:dyDescent="0.25">
      <c r="A62" s="41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</row>
    <row r="64" spans="1:15" x14ac:dyDescent="0.25">
      <c r="D64" s="47"/>
    </row>
  </sheetData>
  <mergeCells count="10">
    <mergeCell ref="C6:K6"/>
    <mergeCell ref="L1:O1"/>
    <mergeCell ref="C2:M2"/>
    <mergeCell ref="A3:A5"/>
    <mergeCell ref="B3:D4"/>
    <mergeCell ref="E3:G4"/>
    <mergeCell ref="H3:H4"/>
    <mergeCell ref="I3:K4"/>
    <mergeCell ref="L3:N4"/>
    <mergeCell ref="O3:O5"/>
  </mergeCell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многокв.на 01.01.2025</vt:lpstr>
      <vt:lpstr>аварийное на 01.01.2025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Lugina</cp:lastModifiedBy>
  <cp:lastPrinted>2025-02-10T10:05:23Z</cp:lastPrinted>
  <dcterms:created xsi:type="dcterms:W3CDTF">1996-10-08T23:32:33Z</dcterms:created>
  <dcterms:modified xsi:type="dcterms:W3CDTF">2025-04-04T09:37:12Z</dcterms:modified>
</cp:coreProperties>
</file>